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ГУ ТПТК 2014\Рабочие учебные планы\РУПы 2019-2020 на 2809\РУП Ш-Г-2019\"/>
    </mc:Choice>
  </mc:AlternateContent>
  <bookViews>
    <workbookView xWindow="240" yWindow="135" windowWidth="15480" windowHeight="7935"/>
  </bookViews>
  <sheets>
    <sheet name="ШГ19" sheetId="1" r:id="rId1"/>
    <sheet name="график" sheetId="2" r:id="rId2"/>
    <sheet name="сводный бюджет" sheetId="3" r:id="rId3"/>
  </sheets>
  <calcPr calcId="152511"/>
</workbook>
</file>

<file path=xl/calcChain.xml><?xml version="1.0" encoding="utf-8"?>
<calcChain xmlns="http://schemas.openxmlformats.org/spreadsheetml/2006/main">
  <c r="G72" i="1" l="1"/>
  <c r="K66" i="1"/>
  <c r="L66" i="1" l="1"/>
  <c r="H28" i="1" l="1"/>
  <c r="G22" i="1"/>
  <c r="I49" i="1"/>
  <c r="G51" i="1"/>
  <c r="L51" i="1"/>
  <c r="K37" i="1" l="1"/>
  <c r="L61" i="1"/>
  <c r="L57" i="1" s="1"/>
  <c r="K58" i="1"/>
  <c r="K57" i="1" s="1"/>
  <c r="G71" i="1"/>
  <c r="G70" i="1"/>
  <c r="G69" i="1"/>
  <c r="G67" i="1"/>
  <c r="G68" i="1"/>
  <c r="G57" i="1" l="1"/>
  <c r="G66" i="1"/>
  <c r="K36" i="1"/>
  <c r="L49" i="1"/>
  <c r="L46" i="1"/>
  <c r="L27" i="1"/>
  <c r="K27" i="1"/>
  <c r="L25" i="1"/>
  <c r="K25" i="1"/>
  <c r="K23" i="1"/>
  <c r="L20" i="1"/>
  <c r="K20" i="1"/>
  <c r="H49" i="1"/>
  <c r="G49" i="1" s="1"/>
  <c r="G43" i="1"/>
  <c r="G44" i="1"/>
  <c r="L44" i="1" s="1"/>
  <c r="H42" i="1"/>
  <c r="I42" i="1"/>
  <c r="J31" i="1"/>
  <c r="H37" i="1"/>
  <c r="I37" i="1"/>
  <c r="G40" i="1"/>
  <c r="G39" i="1"/>
  <c r="G34" i="1"/>
  <c r="K34" i="1" s="1"/>
  <c r="H31" i="1"/>
  <c r="H30" i="1" s="1"/>
  <c r="I31" i="1"/>
  <c r="J46" i="1"/>
  <c r="G46" i="1" s="1"/>
  <c r="J42" i="1"/>
  <c r="G45" i="1"/>
  <c r="L45" i="1" s="1"/>
  <c r="G41" i="1"/>
  <c r="L41" i="1" s="1"/>
  <c r="L37" i="1" s="1"/>
  <c r="J37" i="1"/>
  <c r="G36" i="1"/>
  <c r="G35" i="1"/>
  <c r="K35" i="1" s="1"/>
  <c r="H23" i="1"/>
  <c r="I23" i="1"/>
  <c r="G24" i="1"/>
  <c r="G23" i="1" s="1"/>
  <c r="H27" i="1"/>
  <c r="G28" i="1"/>
  <c r="G27" i="1" s="1"/>
  <c r="I25" i="1"/>
  <c r="G26" i="1"/>
  <c r="G25" i="1" s="1"/>
  <c r="G20" i="1"/>
  <c r="I20" i="1"/>
  <c r="J30" i="1" l="1"/>
  <c r="I19" i="1"/>
  <c r="H19" i="1"/>
  <c r="I30" i="1"/>
  <c r="L19" i="1"/>
  <c r="G19" i="1"/>
  <c r="G37" i="1"/>
  <c r="G42" i="1"/>
  <c r="K31" i="1"/>
  <c r="K30" i="1" s="1"/>
  <c r="L43" i="1"/>
  <c r="L42" i="1" s="1"/>
  <c r="K19" i="1"/>
  <c r="G31" i="1"/>
  <c r="G30" i="1" s="1"/>
  <c r="G56" i="1" l="1"/>
  <c r="G73" i="1"/>
  <c r="L30" i="1"/>
  <c r="L54" i="1" s="1"/>
  <c r="K54" i="1"/>
  <c r="K55" i="1" l="1"/>
</calcChain>
</file>

<file path=xl/sharedStrings.xml><?xml version="1.0" encoding="utf-8"?>
<sst xmlns="http://schemas.openxmlformats.org/spreadsheetml/2006/main" count="164" uniqueCount="138">
  <si>
    <t xml:space="preserve">                                                                                                             </t>
  </si>
  <si>
    <t>РАБОЧИЙ УЧЕБНЫЙ ПЛАН</t>
  </si>
  <si>
    <t>на базе основного среднего образования</t>
  </si>
  <si>
    <t xml:space="preserve">Индекс </t>
  </si>
  <si>
    <t>Наименование циклов, дисциплин/модулей, практик</t>
  </si>
  <si>
    <t>Форма контроля</t>
  </si>
  <si>
    <t>Распределение по семестрам</t>
  </si>
  <si>
    <t>Экзамен</t>
  </si>
  <si>
    <t>Зачет</t>
  </si>
  <si>
    <t>Контрольная работа</t>
  </si>
  <si>
    <t>Всего</t>
  </si>
  <si>
    <t>из них:</t>
  </si>
  <si>
    <t>1 курс</t>
  </si>
  <si>
    <t>I</t>
  </si>
  <si>
    <t>II</t>
  </si>
  <si>
    <t>Повышенный уровень квалификации</t>
  </si>
  <si>
    <t>История Казахстана</t>
  </si>
  <si>
    <t>БМ</t>
  </si>
  <si>
    <t>Базовые модули</t>
  </si>
  <si>
    <t>БМ 01</t>
  </si>
  <si>
    <t>Профессиональный казахский язык</t>
  </si>
  <si>
    <t>Развитие и совершенствование физических качеств</t>
  </si>
  <si>
    <t>ПМ</t>
  </si>
  <si>
    <t>Профессиональные модули</t>
  </si>
  <si>
    <t>Модули, определяемые организацией образования</t>
  </si>
  <si>
    <t>Промежуточная аттестация</t>
  </si>
  <si>
    <t>ИА 01</t>
  </si>
  <si>
    <t>Итоговая аттестация</t>
  </si>
  <si>
    <t>ПА 02</t>
  </si>
  <si>
    <t>Итого по семестрам</t>
  </si>
  <si>
    <t>Итого по курсам</t>
  </si>
  <si>
    <t>Итого на обязательное обучение для повышенного уровня квалификации</t>
  </si>
  <si>
    <t>К</t>
  </si>
  <si>
    <t>Консультации</t>
  </si>
  <si>
    <t>Ф</t>
  </si>
  <si>
    <t>Ф 01</t>
  </si>
  <si>
    <t>Ф 02</t>
  </si>
  <si>
    <t>Ф 03</t>
  </si>
  <si>
    <t>Ф 04</t>
  </si>
  <si>
    <t xml:space="preserve">Основы предпринимательской деятельности </t>
  </si>
  <si>
    <t>Ф 07</t>
  </si>
  <si>
    <t>Основы проектной деятельности</t>
  </si>
  <si>
    <t>Ф 08</t>
  </si>
  <si>
    <t xml:space="preserve">Резерв </t>
  </si>
  <si>
    <t>Всего:</t>
  </si>
  <si>
    <t>Рабочий учебный план</t>
  </si>
  <si>
    <t>I. График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</si>
  <si>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</si>
  <si>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</si>
  <si>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</si>
  <si>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</si>
  <si>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</si>
  <si>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</si>
  <si>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</si>
  <si>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</si>
  <si>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</si>
  <si>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</si>
  <si>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№</t>
  </si>
  <si>
    <t>курс</t>
  </si>
  <si>
    <t>Пдн</t>
  </si>
  <si>
    <t>ПА</t>
  </si>
  <si>
    <t>Пдн- праздничные дни</t>
  </si>
  <si>
    <t>ПА- промежуточная аттестация</t>
  </si>
  <si>
    <t>ИА- итоговая аттестация</t>
  </si>
  <si>
    <t>К-каникулы</t>
  </si>
  <si>
    <t>профессиональный модуль</t>
  </si>
  <si>
    <t>II. Сводные данные по бюджету времени</t>
  </si>
  <si>
    <t>Курсы</t>
  </si>
  <si>
    <t>Базовые и профессиональные модули</t>
  </si>
  <si>
    <t>Каникулы</t>
  </si>
  <si>
    <t>Праздничные дни</t>
  </si>
  <si>
    <t>Всего недель в учебном году</t>
  </si>
  <si>
    <t>Итого</t>
  </si>
  <si>
    <t>ПП - производственная практика</t>
  </si>
  <si>
    <t>базовый модуль</t>
  </si>
  <si>
    <t>ОД-общеобразовательные дисциплины</t>
  </si>
  <si>
    <t>ИА</t>
  </si>
  <si>
    <r>
      <t xml:space="preserve">Специальность:     </t>
    </r>
    <r>
      <rPr>
        <sz val="11"/>
        <color rgb="FF000000"/>
        <rFont val="Times New Roman"/>
        <family val="1"/>
        <charset val="204"/>
      </rPr>
      <t xml:space="preserve">    0508000 – Организация питания</t>
    </r>
  </si>
  <si>
    <r>
      <t xml:space="preserve">Квалификация:   </t>
    </r>
    <r>
      <rPr>
        <sz val="11"/>
        <color rgb="FF000000"/>
        <rFont val="Times New Roman"/>
        <family val="1"/>
        <charset val="204"/>
      </rPr>
      <t xml:space="preserve">      0508012 – Повар</t>
    </r>
  </si>
  <si>
    <t>Объем учебного времени (часы)</t>
  </si>
  <si>
    <t>Теоретическое                              обучение</t>
  </si>
  <si>
    <t>Лабораторно - практические работы, курсовые проекты и работы</t>
  </si>
  <si>
    <t>Производственное обучение и/или профессиональная практика</t>
  </si>
  <si>
    <t>Профессиональный иностранный язык</t>
  </si>
  <si>
    <t>Производственное обучение</t>
  </si>
  <si>
    <t>Консультации по дипломной работе</t>
  </si>
  <si>
    <t>15//2</t>
  </si>
  <si>
    <t>Факультативные занятия</t>
  </si>
  <si>
    <t>Самопознание</t>
  </si>
  <si>
    <r>
      <t xml:space="preserve">Код и профиль образования: </t>
    </r>
    <r>
      <rPr>
        <sz val="11"/>
        <color theme="1"/>
        <rFont val="Times New Roman"/>
        <family val="1"/>
        <charset val="204"/>
      </rPr>
      <t>1400000 – Строительство и коммунальное хозяйство</t>
    </r>
  </si>
  <si>
    <t>1401000 – Строительство и эксплуатация зданий и сооружений</t>
  </si>
  <si>
    <t xml:space="preserve">                                    </t>
  </si>
  <si>
    <t>140104 2 - Штукатур</t>
  </si>
  <si>
    <t>Применение профессиональной лексики в сфере профессиональной деятельности</t>
  </si>
  <si>
    <t>БМ 02</t>
  </si>
  <si>
    <t>Составление деловых бумаг на государственном языке</t>
  </si>
  <si>
    <t>БМ 03</t>
  </si>
  <si>
    <t>Понимание истории, роли и места Казахстана в мировом сообществе</t>
  </si>
  <si>
    <t>БМ 06</t>
  </si>
  <si>
    <t>Оштукатуривание внутренних и наружных поверхностей зданий и сооружений вручную и механизированным способом</t>
  </si>
  <si>
    <t>Делопроизводство на государственном языке</t>
  </si>
  <si>
    <t>Физическая культура</t>
  </si>
  <si>
    <t>Технология штукатурных работ</t>
  </si>
  <si>
    <t>Выполнение работ по устройству наливных полов и оснований под полы</t>
  </si>
  <si>
    <t>Устройство фасадных теплоизоляционных композиционных систем с нанесением составов вручную и механизированным способом</t>
  </si>
  <si>
    <t>Выполнение основных видов работ на квалификацию штукатур</t>
  </si>
  <si>
    <t>Технология работ по устройству наливных полов и оснований под полы</t>
  </si>
  <si>
    <t>Практика на получение рабочей квалификации</t>
  </si>
  <si>
    <t xml:space="preserve">Форма обучения: очная
Нормативный срок обучения:  10 месяцев; 
на базе общего среднего образования
</t>
  </si>
  <si>
    <t>10//10//3</t>
  </si>
  <si>
    <t>ПМ 06 Оштукатуривание внутренних и наружных поверхностей зданий и сооружений вручную и механизированным способом</t>
  </si>
  <si>
    <t>ПМ 08 Устройство фасадных теплоизоляционных композиционных систем с нанесением составов вручную и механизированным способом</t>
  </si>
  <si>
    <t>К 05</t>
  </si>
  <si>
    <t>ПО</t>
  </si>
  <si>
    <t>Квалификация                               «140104 2 - Штукатур»</t>
  </si>
  <si>
    <t>Отделочно-декоративные работы</t>
  </si>
  <si>
    <t>МОО 01</t>
  </si>
  <si>
    <t>Выполнение отделочно-декоративных работ</t>
  </si>
  <si>
    <t>Материаловедение</t>
  </si>
  <si>
    <t>БМ 01-03, БМ 06 ПМ 01</t>
  </si>
  <si>
    <t>ПП ПМ 04</t>
  </si>
  <si>
    <t xml:space="preserve">                                                                                технического и профессионального образования</t>
  </si>
  <si>
    <t>Спортивные секции (Мое здоровье)</t>
  </si>
  <si>
    <t>ПМ 01</t>
  </si>
  <si>
    <t>ПМ 02</t>
  </si>
  <si>
    <t>ПМ 03</t>
  </si>
  <si>
    <t>ПМ 04</t>
  </si>
  <si>
    <t>К 01</t>
  </si>
  <si>
    <t>К 02</t>
  </si>
  <si>
    <t>К 03</t>
  </si>
  <si>
    <t>К 04</t>
  </si>
  <si>
    <t xml:space="preserve">IT- информационные технологии в профессиональной деятельности </t>
  </si>
  <si>
    <t>БМ 01-03, БМ 06 ПМ 02</t>
  </si>
  <si>
    <t>БМ 01,03,06, ПМ 03, МОО01</t>
  </si>
  <si>
    <t>группа Ш-Г-2019</t>
  </si>
  <si>
    <t xml:space="preserve">ПМ- </t>
  </si>
  <si>
    <t>ПО - производственное обучение</t>
  </si>
  <si>
    <t>Группа Ш-Г-2019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</si>
</sst>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Kz 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/>
    <xf numFmtId="0" fontId="6" fillId="0" borderId="0" xfId="0" applyFont="1"/>
    <xf numFmtId="0" fontId="6" fillId="0" borderId="14" xfId="0" applyFont="1" applyBorder="1"/>
    <xf numFmtId="0" fontId="6" fillId="0" borderId="14" xfId="0" applyFont="1" applyBorder="1" applyAlignment="1"/>
    <xf numFmtId="0" fontId="6" fillId="3" borderId="14" xfId="0" applyFont="1" applyFill="1" applyBorder="1" applyAlignment="1">
      <alignment horizontal="center"/>
    </xf>
    <xf numFmtId="0" fontId="11" fillId="0" borderId="14" xfId="0" applyFont="1" applyBorder="1"/>
    <xf numFmtId="0" fontId="11" fillId="0" borderId="14" xfId="0" applyFont="1" applyBorder="1" applyAlignment="1"/>
    <xf numFmtId="0" fontId="11" fillId="3" borderId="14" xfId="0" applyFont="1" applyFill="1" applyBorder="1" applyAlignment="1">
      <alignment horizontal="center"/>
    </xf>
    <xf numFmtId="0" fontId="9" fillId="0" borderId="14" xfId="0" applyFont="1" applyBorder="1"/>
    <xf numFmtId="0" fontId="9" fillId="0" borderId="14" xfId="0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19" xfId="0" applyBorder="1"/>
    <xf numFmtId="0" fontId="10" fillId="0" borderId="0" xfId="0" applyFont="1" applyBorder="1"/>
    <xf numFmtId="0" fontId="0" fillId="0" borderId="18" xfId="0" applyBorder="1"/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/>
    </xf>
    <xf numFmtId="0" fontId="5" fillId="7" borderId="8" xfId="0" applyFont="1" applyFill="1" applyBorder="1" applyAlignment="1">
      <alignment horizontal="right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0" fillId="7" borderId="0" xfId="0" applyFill="1"/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3" borderId="17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6" fillId="7" borderId="0" xfId="0" applyFont="1" applyFill="1"/>
    <xf numFmtId="0" fontId="5" fillId="7" borderId="0" xfId="0" applyFont="1" applyFill="1"/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vertical="top"/>
    </xf>
    <xf numFmtId="0" fontId="0" fillId="7" borderId="0" xfId="0" applyFill="1" applyAlignment="1"/>
    <xf numFmtId="0" fontId="0" fillId="7" borderId="0" xfId="0" applyFill="1" applyAlignment="1">
      <alignment horizontal="left" wrapText="1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textRotation="90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right" vertical="center" wrapText="1"/>
    </xf>
    <xf numFmtId="0" fontId="5" fillId="7" borderId="0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right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right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right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8" fillId="7" borderId="1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left" vertical="top" wrapText="1"/>
    </xf>
    <xf numFmtId="0" fontId="17" fillId="7" borderId="0" xfId="0" applyFont="1" applyFill="1" applyAlignment="1"/>
    <xf numFmtId="0" fontId="4" fillId="7" borderId="1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 vertical="center" textRotation="90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12" fontId="8" fillId="7" borderId="13" xfId="0" applyNumberFormat="1" applyFont="1" applyFill="1" applyBorder="1" applyAlignment="1">
      <alignment horizontal="center" vertical="center" textRotation="90" wrapText="1"/>
    </xf>
    <xf numFmtId="12" fontId="8" fillId="7" borderId="9" xfId="0" applyNumberFormat="1" applyFont="1" applyFill="1" applyBorder="1" applyAlignment="1">
      <alignment horizontal="center" vertical="center" textRotation="90" wrapText="1"/>
    </xf>
    <xf numFmtId="12" fontId="8" fillId="7" borderId="5" xfId="0" applyNumberFormat="1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13" fillId="7" borderId="13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left" vertical="center" wrapText="1" indent="1"/>
    </xf>
    <xf numFmtId="0" fontId="3" fillId="7" borderId="5" xfId="0" applyFont="1" applyFill="1" applyBorder="1" applyAlignment="1">
      <alignment horizontal="left" vertical="center" wrapText="1" indent="1"/>
    </xf>
    <xf numFmtId="0" fontId="19" fillId="7" borderId="5" xfId="0" applyFont="1" applyFill="1" applyBorder="1" applyAlignment="1">
      <alignment vertical="center" wrapText="1"/>
    </xf>
    <xf numFmtId="0" fontId="13" fillId="7" borderId="13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 horizontal="center" vertical="center"/>
    </xf>
    <xf numFmtId="0" fontId="2" fillId="7" borderId="0" xfId="0" applyFont="1" applyFill="1" applyAlignment="1"/>
    <xf numFmtId="0" fontId="3" fillId="7" borderId="10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16" fillId="7" borderId="11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 vertical="center" wrapText="1"/>
    </xf>
    <xf numFmtId="0" fontId="16" fillId="7" borderId="12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vertical="center" wrapText="1"/>
    </xf>
    <xf numFmtId="0" fontId="8" fillId="7" borderId="5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topLeftCell="A39" zoomScale="89" zoomScaleNormal="89" workbookViewId="0">
      <selection activeCell="B48" sqref="B48:C48"/>
    </sheetView>
  </sheetViews>
  <sheetFormatPr defaultRowHeight="15"/>
  <cols>
    <col min="1" max="1" width="9.140625" customWidth="1"/>
    <col min="3" max="3" width="54" customWidth="1"/>
    <col min="9" max="9" width="11.28515625" customWidth="1"/>
    <col min="10" max="10" width="12" customWidth="1"/>
    <col min="11" max="11" width="20.42578125" customWidth="1"/>
    <col min="12" max="12" width="10.7109375" customWidth="1"/>
    <col min="13" max="13" width="8.28515625" customWidth="1"/>
    <col min="14" max="14" width="9.140625" hidden="1" customWidth="1"/>
    <col min="15" max="15" width="13.140625" hidden="1" customWidth="1"/>
    <col min="16" max="16" width="9.85546875" hidden="1" customWidth="1"/>
    <col min="17" max="17" width="0.28515625" hidden="1" customWidth="1"/>
    <col min="18" max="18" width="10.28515625" hidden="1" customWidth="1"/>
    <col min="19" max="19" width="9.5703125" customWidth="1"/>
  </cols>
  <sheetData>
    <row r="1" spans="1:23" ht="15.75">
      <c r="A1" s="1" t="s">
        <v>0</v>
      </c>
    </row>
    <row r="2" spans="1:23" ht="15.75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23" ht="15.75">
      <c r="A3" s="182" t="s">
        <v>121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23">
      <c r="A4" s="58" t="s">
        <v>89</v>
      </c>
      <c r="B4" s="58"/>
      <c r="C4" s="59"/>
      <c r="D4" s="59"/>
      <c r="E4" s="59"/>
      <c r="F4" s="59"/>
      <c r="G4" s="59"/>
      <c r="H4" s="59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23">
      <c r="A5" s="60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3">
      <c r="A6" s="61" t="s">
        <v>77</v>
      </c>
      <c r="B6" s="37"/>
      <c r="C6" s="59" t="s">
        <v>90</v>
      </c>
      <c r="D6" s="59"/>
      <c r="E6" s="59"/>
      <c r="F6" s="59"/>
      <c r="G6" s="59"/>
      <c r="H6" s="59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23">
      <c r="A7" s="61" t="s">
        <v>78</v>
      </c>
      <c r="B7" s="37"/>
      <c r="C7" s="59" t="s">
        <v>92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23">
      <c r="A8" s="62" t="s">
        <v>91</v>
      </c>
      <c r="B8" s="37"/>
      <c r="C8" s="37"/>
      <c r="D8" s="37"/>
      <c r="E8" s="37"/>
      <c r="F8" s="37"/>
      <c r="G8" s="37"/>
      <c r="H8" s="37"/>
      <c r="I8" s="37"/>
      <c r="J8" s="37"/>
      <c r="K8" s="63"/>
      <c r="L8" s="64"/>
      <c r="M8" s="64"/>
      <c r="N8" s="64"/>
      <c r="O8" s="64"/>
      <c r="P8" s="64"/>
      <c r="Q8" s="64"/>
      <c r="R8" s="37"/>
    </row>
    <row r="9" spans="1:23">
      <c r="A9" s="62"/>
      <c r="B9" s="37"/>
      <c r="C9" s="122"/>
      <c r="D9" s="122"/>
      <c r="E9" s="37"/>
      <c r="F9" s="37"/>
      <c r="G9" s="37"/>
      <c r="H9" s="37"/>
      <c r="I9" s="37"/>
      <c r="J9" s="37"/>
      <c r="K9" s="121" t="s">
        <v>108</v>
      </c>
      <c r="L9" s="121"/>
      <c r="M9" s="121"/>
      <c r="N9" s="121"/>
      <c r="O9" s="121"/>
      <c r="P9" s="121"/>
      <c r="Q9" s="64"/>
      <c r="R9" s="37"/>
    </row>
    <row r="10" spans="1:23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121"/>
      <c r="L10" s="121"/>
      <c r="M10" s="121"/>
      <c r="N10" s="121"/>
      <c r="O10" s="121"/>
      <c r="P10" s="121"/>
      <c r="Q10" s="65"/>
      <c r="R10" s="66"/>
    </row>
    <row r="11" spans="1:23" ht="15.75" thickBo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67" t="s">
        <v>2</v>
      </c>
      <c r="O11" s="37"/>
      <c r="P11" s="37"/>
      <c r="Q11" s="37"/>
      <c r="R11" s="37"/>
    </row>
    <row r="12" spans="1:23" ht="15.75" customHeight="1" thickBot="1">
      <c r="A12" s="132" t="s">
        <v>3</v>
      </c>
      <c r="B12" s="135" t="s">
        <v>4</v>
      </c>
      <c r="C12" s="136"/>
      <c r="D12" s="144" t="s">
        <v>5</v>
      </c>
      <c r="E12" s="148"/>
      <c r="F12" s="145"/>
      <c r="G12" s="144" t="s">
        <v>79</v>
      </c>
      <c r="H12" s="148"/>
      <c r="I12" s="148"/>
      <c r="J12" s="148"/>
      <c r="K12" s="144" t="s">
        <v>6</v>
      </c>
      <c r="L12" s="149"/>
      <c r="M12" s="149"/>
      <c r="N12" s="149"/>
      <c r="O12" s="149"/>
      <c r="P12" s="149"/>
      <c r="Q12" s="149"/>
      <c r="R12" s="150"/>
      <c r="S12" s="46"/>
    </row>
    <row r="13" spans="1:23" ht="33.75" customHeight="1" thickBot="1">
      <c r="A13" s="133"/>
      <c r="B13" s="137"/>
      <c r="C13" s="138"/>
      <c r="D13" s="141" t="s">
        <v>7</v>
      </c>
      <c r="E13" s="141" t="s">
        <v>8</v>
      </c>
      <c r="F13" s="141" t="s">
        <v>9</v>
      </c>
      <c r="G13" s="141" t="s">
        <v>10</v>
      </c>
      <c r="H13" s="144" t="s">
        <v>11</v>
      </c>
      <c r="I13" s="148"/>
      <c r="J13" s="148"/>
      <c r="K13" s="144" t="s">
        <v>12</v>
      </c>
      <c r="L13" s="148"/>
      <c r="M13" s="148"/>
      <c r="N13" s="148"/>
      <c r="O13" s="148"/>
      <c r="P13" s="148"/>
      <c r="Q13" s="148"/>
      <c r="R13" s="145"/>
      <c r="S13" s="46"/>
      <c r="T13" s="26"/>
    </row>
    <row r="14" spans="1:23" ht="15.75" customHeight="1" thickBot="1">
      <c r="A14" s="133"/>
      <c r="B14" s="137"/>
      <c r="C14" s="138"/>
      <c r="D14" s="142"/>
      <c r="E14" s="142"/>
      <c r="F14" s="142"/>
      <c r="G14" s="142"/>
      <c r="H14" s="141" t="s">
        <v>80</v>
      </c>
      <c r="I14" s="141" t="s">
        <v>81</v>
      </c>
      <c r="J14" s="141" t="s">
        <v>82</v>
      </c>
      <c r="K14" s="68" t="s">
        <v>13</v>
      </c>
      <c r="L14" s="144" t="s">
        <v>14</v>
      </c>
      <c r="M14" s="148"/>
      <c r="N14" s="148"/>
      <c r="O14" s="148"/>
      <c r="P14" s="148"/>
      <c r="Q14" s="148"/>
      <c r="R14" s="145"/>
      <c r="S14" s="46"/>
      <c r="T14" s="27"/>
      <c r="W14" s="27"/>
    </row>
    <row r="15" spans="1:23" ht="24" customHeight="1" thickBot="1">
      <c r="A15" s="133"/>
      <c r="B15" s="137"/>
      <c r="C15" s="138"/>
      <c r="D15" s="142"/>
      <c r="E15" s="142"/>
      <c r="F15" s="142"/>
      <c r="G15" s="142"/>
      <c r="H15" s="142"/>
      <c r="I15" s="142"/>
      <c r="J15" s="142"/>
      <c r="K15" s="68">
        <v>17</v>
      </c>
      <c r="L15" s="144">
        <v>23</v>
      </c>
      <c r="M15" s="148"/>
      <c r="N15" s="148"/>
      <c r="O15" s="148"/>
      <c r="P15" s="148"/>
      <c r="Q15" s="148"/>
      <c r="R15" s="145"/>
      <c r="S15" s="46"/>
      <c r="T15" s="28"/>
    </row>
    <row r="16" spans="1:23" ht="93" customHeight="1" thickBot="1">
      <c r="A16" s="134"/>
      <c r="B16" s="139"/>
      <c r="C16" s="140"/>
      <c r="D16" s="143"/>
      <c r="E16" s="143"/>
      <c r="F16" s="143"/>
      <c r="G16" s="143"/>
      <c r="H16" s="143"/>
      <c r="I16" s="143"/>
      <c r="J16" s="143"/>
      <c r="K16" s="69" t="s">
        <v>86</v>
      </c>
      <c r="L16" s="151" t="s">
        <v>109</v>
      </c>
      <c r="M16" s="152"/>
      <c r="N16" s="152"/>
      <c r="O16" s="152"/>
      <c r="P16" s="152"/>
      <c r="Q16" s="152"/>
      <c r="R16" s="153"/>
      <c r="S16" s="46"/>
      <c r="T16" s="29"/>
    </row>
    <row r="17" spans="1:20" ht="42.75" customHeight="1" thickBot="1">
      <c r="A17" s="68">
        <v>1</v>
      </c>
      <c r="B17" s="144">
        <v>2</v>
      </c>
      <c r="C17" s="145"/>
      <c r="D17" s="70">
        <v>3</v>
      </c>
      <c r="E17" s="70">
        <v>4</v>
      </c>
      <c r="F17" s="70">
        <v>5</v>
      </c>
      <c r="G17" s="70">
        <v>6</v>
      </c>
      <c r="H17" s="70">
        <v>7</v>
      </c>
      <c r="I17" s="70">
        <v>8</v>
      </c>
      <c r="J17" s="71">
        <v>9</v>
      </c>
      <c r="K17" s="42">
        <v>10</v>
      </c>
      <c r="L17" s="116">
        <v>11</v>
      </c>
      <c r="M17" s="117"/>
      <c r="N17" s="117"/>
      <c r="O17" s="117"/>
      <c r="P17" s="117"/>
      <c r="Q17" s="117"/>
      <c r="R17" s="125"/>
      <c r="S17" s="46"/>
      <c r="T17" s="26"/>
    </row>
    <row r="18" spans="1:20" ht="24.75" customHeight="1" thickBot="1">
      <c r="A18" s="72"/>
      <c r="B18" s="144" t="s">
        <v>15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7"/>
      <c r="S18" s="46"/>
      <c r="T18" s="22"/>
    </row>
    <row r="19" spans="1:20" ht="15.75" thickBot="1">
      <c r="A19" s="42" t="s">
        <v>17</v>
      </c>
      <c r="B19" s="126" t="s">
        <v>18</v>
      </c>
      <c r="C19" s="127"/>
      <c r="D19" s="30"/>
      <c r="E19" s="32"/>
      <c r="F19" s="32"/>
      <c r="G19" s="104">
        <f>G20+G23+G25+G27</f>
        <v>356</v>
      </c>
      <c r="H19" s="104">
        <f>H23+H27</f>
        <v>92</v>
      </c>
      <c r="I19" s="104">
        <f>I20+I23+I25</f>
        <v>264</v>
      </c>
      <c r="J19" s="31"/>
      <c r="K19" s="32">
        <f>K20+K23+K25+K27</f>
        <v>236</v>
      </c>
      <c r="L19" s="116">
        <f>L20+L25+L27</f>
        <v>120</v>
      </c>
      <c r="M19" s="117"/>
      <c r="N19" s="125"/>
      <c r="O19" s="34"/>
      <c r="P19" s="116"/>
      <c r="Q19" s="125"/>
      <c r="R19" s="33"/>
      <c r="S19" s="46"/>
    </row>
    <row r="20" spans="1:20" ht="39" customHeight="1" thickBot="1">
      <c r="A20" s="42" t="s">
        <v>19</v>
      </c>
      <c r="B20" s="128" t="s">
        <v>93</v>
      </c>
      <c r="C20" s="129"/>
      <c r="D20" s="30"/>
      <c r="E20" s="31"/>
      <c r="F20" s="31"/>
      <c r="G20" s="32">
        <f>G21+G22</f>
        <v>144</v>
      </c>
      <c r="H20" s="32"/>
      <c r="I20" s="32">
        <f>I21+I22</f>
        <v>144</v>
      </c>
      <c r="J20" s="31"/>
      <c r="K20" s="32">
        <f>K21+K22</f>
        <v>102</v>
      </c>
      <c r="L20" s="116">
        <f>L21+L22</f>
        <v>42</v>
      </c>
      <c r="M20" s="117"/>
      <c r="N20" s="125"/>
      <c r="O20" s="34"/>
      <c r="P20" s="116"/>
      <c r="Q20" s="125"/>
      <c r="R20" s="31"/>
      <c r="S20" s="46"/>
    </row>
    <row r="21" spans="1:20" ht="24.75" customHeight="1" thickBot="1">
      <c r="A21" s="42"/>
      <c r="B21" s="123" t="s">
        <v>20</v>
      </c>
      <c r="C21" s="124"/>
      <c r="D21" s="30"/>
      <c r="E21" s="31">
        <v>1.2</v>
      </c>
      <c r="F21" s="31">
        <v>1.2</v>
      </c>
      <c r="G21" s="31">
        <v>72</v>
      </c>
      <c r="H21" s="31"/>
      <c r="I21" s="31">
        <v>72</v>
      </c>
      <c r="J21" s="31"/>
      <c r="K21" s="31">
        <v>51</v>
      </c>
      <c r="L21" s="118">
        <v>21</v>
      </c>
      <c r="M21" s="119"/>
      <c r="N21" s="36"/>
      <c r="O21" s="34"/>
      <c r="P21" s="35"/>
      <c r="Q21" s="36"/>
      <c r="R21" s="31"/>
      <c r="S21" s="46"/>
    </row>
    <row r="22" spans="1:20" ht="30" customHeight="1" thickBot="1">
      <c r="A22" s="42"/>
      <c r="B22" s="123" t="s">
        <v>83</v>
      </c>
      <c r="C22" s="124"/>
      <c r="D22" s="30"/>
      <c r="E22" s="31">
        <v>1.2</v>
      </c>
      <c r="F22" s="31">
        <v>1.2</v>
      </c>
      <c r="G22" s="31">
        <f>I22</f>
        <v>72</v>
      </c>
      <c r="H22" s="31"/>
      <c r="I22" s="31">
        <v>72</v>
      </c>
      <c r="J22" s="31"/>
      <c r="K22" s="31">
        <v>51</v>
      </c>
      <c r="L22" s="118">
        <v>21</v>
      </c>
      <c r="M22" s="120"/>
      <c r="N22" s="36"/>
      <c r="O22" s="34"/>
      <c r="P22" s="35"/>
      <c r="Q22" s="36"/>
      <c r="R22" s="31"/>
      <c r="S22" s="3"/>
    </row>
    <row r="23" spans="1:20" ht="30" customHeight="1" thickBot="1">
      <c r="A23" s="42" t="s">
        <v>94</v>
      </c>
      <c r="B23" s="130" t="s">
        <v>95</v>
      </c>
      <c r="C23" s="131"/>
      <c r="D23" s="30"/>
      <c r="E23" s="31"/>
      <c r="F23" s="31"/>
      <c r="G23" s="32">
        <f>G24</f>
        <v>32</v>
      </c>
      <c r="H23" s="32">
        <f>H24</f>
        <v>4</v>
      </c>
      <c r="I23" s="32">
        <f>I24</f>
        <v>28</v>
      </c>
      <c r="J23" s="31"/>
      <c r="K23" s="32">
        <f>K24</f>
        <v>32</v>
      </c>
      <c r="L23" s="116"/>
      <c r="M23" s="117"/>
      <c r="N23" s="125"/>
      <c r="O23" s="73"/>
      <c r="P23" s="118"/>
      <c r="Q23" s="120"/>
      <c r="R23" s="31"/>
      <c r="S23" s="46"/>
    </row>
    <row r="24" spans="1:20" ht="27" customHeight="1" thickBot="1">
      <c r="A24" s="42"/>
      <c r="B24" s="123" t="s">
        <v>100</v>
      </c>
      <c r="C24" s="124"/>
      <c r="D24" s="30"/>
      <c r="E24" s="31">
        <v>1</v>
      </c>
      <c r="F24" s="31"/>
      <c r="G24" s="31">
        <f>H24+I24</f>
        <v>32</v>
      </c>
      <c r="H24" s="31">
        <v>4</v>
      </c>
      <c r="I24" s="31">
        <v>28</v>
      </c>
      <c r="J24" s="31"/>
      <c r="K24" s="31">
        <v>32</v>
      </c>
      <c r="L24" s="118"/>
      <c r="M24" s="120"/>
      <c r="N24" s="33"/>
      <c r="O24" s="73"/>
      <c r="P24" s="57"/>
      <c r="Q24" s="33"/>
      <c r="R24" s="31"/>
      <c r="S24" s="3"/>
    </row>
    <row r="25" spans="1:20" ht="36" customHeight="1" thickBot="1">
      <c r="A25" s="42" t="s">
        <v>96</v>
      </c>
      <c r="B25" s="123" t="s">
        <v>21</v>
      </c>
      <c r="C25" s="124"/>
      <c r="D25" s="30"/>
      <c r="E25" s="31"/>
      <c r="F25" s="31"/>
      <c r="G25" s="32">
        <f>G26</f>
        <v>92</v>
      </c>
      <c r="H25" s="32"/>
      <c r="I25" s="32">
        <f>I26</f>
        <v>92</v>
      </c>
      <c r="J25" s="31"/>
      <c r="K25" s="32">
        <f>K26</f>
        <v>60</v>
      </c>
      <c r="L25" s="116">
        <f>L26</f>
        <v>32</v>
      </c>
      <c r="M25" s="125"/>
      <c r="N25" s="33"/>
      <c r="O25" s="73"/>
      <c r="P25" s="57"/>
      <c r="Q25" s="33"/>
      <c r="R25" s="31"/>
      <c r="S25" s="3"/>
    </row>
    <row r="26" spans="1:20" ht="20.25" customHeight="1" thickBot="1">
      <c r="A26" s="42"/>
      <c r="B26" s="123" t="s">
        <v>101</v>
      </c>
      <c r="C26" s="124"/>
      <c r="D26" s="30"/>
      <c r="E26" s="31">
        <v>1.2</v>
      </c>
      <c r="F26" s="31"/>
      <c r="G26" s="31">
        <f>I26</f>
        <v>92</v>
      </c>
      <c r="H26" s="31"/>
      <c r="I26" s="31">
        <v>92</v>
      </c>
      <c r="J26" s="31"/>
      <c r="K26" s="31">
        <v>60</v>
      </c>
      <c r="L26" s="118">
        <v>32</v>
      </c>
      <c r="M26" s="120"/>
      <c r="N26" s="33"/>
      <c r="O26" s="73"/>
      <c r="P26" s="57"/>
      <c r="Q26" s="33"/>
      <c r="R26" s="31"/>
      <c r="S26" s="3"/>
    </row>
    <row r="27" spans="1:20" ht="31.5" customHeight="1" thickBot="1">
      <c r="A27" s="74" t="s">
        <v>98</v>
      </c>
      <c r="B27" s="130" t="s">
        <v>97</v>
      </c>
      <c r="C27" s="131"/>
      <c r="D27" s="30"/>
      <c r="E27" s="31"/>
      <c r="F27" s="31"/>
      <c r="G27" s="32">
        <f>G28</f>
        <v>88</v>
      </c>
      <c r="H27" s="32">
        <f>H28</f>
        <v>88</v>
      </c>
      <c r="I27" s="31"/>
      <c r="J27" s="31"/>
      <c r="K27" s="32">
        <f>K28</f>
        <v>42</v>
      </c>
      <c r="L27" s="116">
        <f>L28</f>
        <v>46</v>
      </c>
      <c r="M27" s="125"/>
      <c r="N27" s="33"/>
      <c r="O27" s="73"/>
      <c r="P27" s="57"/>
      <c r="Q27" s="33"/>
      <c r="R27" s="31"/>
      <c r="S27" s="3"/>
    </row>
    <row r="28" spans="1:20" ht="24.75" customHeight="1" thickBot="1">
      <c r="A28" s="42"/>
      <c r="B28" s="123" t="s">
        <v>16</v>
      </c>
      <c r="C28" s="124"/>
      <c r="D28" s="30"/>
      <c r="E28" s="31">
        <v>1.2</v>
      </c>
      <c r="F28" s="31"/>
      <c r="G28" s="31">
        <f>H28</f>
        <v>88</v>
      </c>
      <c r="H28" s="31">
        <f>K28+L28</f>
        <v>88</v>
      </c>
      <c r="I28" s="31"/>
      <c r="J28" s="31"/>
      <c r="K28" s="31">
        <v>42</v>
      </c>
      <c r="L28" s="118">
        <v>46</v>
      </c>
      <c r="M28" s="119"/>
      <c r="N28" s="33"/>
      <c r="O28" s="73"/>
      <c r="P28" s="57"/>
      <c r="Q28" s="33"/>
      <c r="R28" s="31"/>
      <c r="S28" s="46"/>
    </row>
    <row r="29" spans="1:20" ht="31.5" customHeight="1" thickBot="1">
      <c r="A29" s="72"/>
      <c r="B29" s="194" t="s">
        <v>114</v>
      </c>
      <c r="C29" s="195"/>
      <c r="D29" s="30"/>
      <c r="E29" s="31"/>
      <c r="F29" s="31"/>
      <c r="G29" s="32"/>
      <c r="H29" s="32"/>
      <c r="I29" s="32"/>
      <c r="J29" s="32"/>
      <c r="K29" s="31"/>
      <c r="L29" s="118"/>
      <c r="M29" s="119"/>
      <c r="N29" s="120"/>
      <c r="O29" s="73"/>
      <c r="P29" s="118"/>
      <c r="Q29" s="120"/>
      <c r="R29" s="31"/>
      <c r="S29" s="46"/>
    </row>
    <row r="30" spans="1:20" ht="33" customHeight="1" thickBot="1">
      <c r="A30" s="68" t="s">
        <v>22</v>
      </c>
      <c r="B30" s="128" t="s">
        <v>23</v>
      </c>
      <c r="C30" s="129"/>
      <c r="D30" s="32"/>
      <c r="E30" s="32"/>
      <c r="F30" s="32"/>
      <c r="G30" s="104">
        <f>G31+G37+G42+G46+G49</f>
        <v>976</v>
      </c>
      <c r="H30" s="104">
        <f>H31+H37+H42+H49</f>
        <v>278</v>
      </c>
      <c r="I30" s="104">
        <f>I31+I37+I42+I49</f>
        <v>266</v>
      </c>
      <c r="J30" s="104">
        <f>J31+J37+J42+J46</f>
        <v>432</v>
      </c>
      <c r="K30" s="32">
        <f>K31+K37</f>
        <v>376</v>
      </c>
      <c r="L30" s="116">
        <f>L37+L42+L46+L49</f>
        <v>600</v>
      </c>
      <c r="M30" s="117"/>
      <c r="N30" s="125"/>
      <c r="O30" s="34"/>
      <c r="P30" s="116"/>
      <c r="Q30" s="125"/>
      <c r="R30" s="32"/>
      <c r="S30" s="46"/>
    </row>
    <row r="31" spans="1:20" ht="33.75" customHeight="1">
      <c r="A31" s="170" t="s">
        <v>123</v>
      </c>
      <c r="B31" s="183" t="s">
        <v>99</v>
      </c>
      <c r="C31" s="184"/>
      <c r="D31" s="132">
        <v>1</v>
      </c>
      <c r="E31" s="158"/>
      <c r="F31" s="158"/>
      <c r="G31" s="132">
        <f>H31+I31+J31</f>
        <v>242</v>
      </c>
      <c r="H31" s="132">
        <f>H34+H35</f>
        <v>81</v>
      </c>
      <c r="I31" s="132">
        <f>I34</f>
        <v>89</v>
      </c>
      <c r="J31" s="132">
        <f>J36</f>
        <v>72</v>
      </c>
      <c r="K31" s="132">
        <f>K34+K35+K36</f>
        <v>242</v>
      </c>
      <c r="L31" s="198"/>
      <c r="M31" s="199"/>
      <c r="N31" s="200"/>
      <c r="O31" s="132"/>
      <c r="P31" s="161"/>
      <c r="Q31" s="162"/>
      <c r="R31" s="158"/>
      <c r="S31" s="46"/>
    </row>
    <row r="32" spans="1:20" ht="13.5" customHeight="1" thickBot="1">
      <c r="A32" s="193"/>
      <c r="B32" s="185"/>
      <c r="C32" s="186"/>
      <c r="D32" s="133"/>
      <c r="E32" s="160"/>
      <c r="F32" s="160"/>
      <c r="G32" s="133"/>
      <c r="H32" s="133"/>
      <c r="I32" s="133"/>
      <c r="J32" s="133"/>
      <c r="K32" s="133"/>
      <c r="L32" s="202"/>
      <c r="M32" s="203"/>
      <c r="N32" s="204"/>
      <c r="O32" s="133"/>
      <c r="P32" s="163"/>
      <c r="Q32" s="164"/>
      <c r="R32" s="160"/>
      <c r="S32" s="154"/>
    </row>
    <row r="33" spans="1:21" ht="36" hidden="1" customHeight="1" thickBot="1">
      <c r="A33" s="171"/>
      <c r="B33" s="187"/>
      <c r="C33" s="188"/>
      <c r="D33" s="157"/>
      <c r="E33" s="159"/>
      <c r="F33" s="159"/>
      <c r="G33" s="157"/>
      <c r="H33" s="157"/>
      <c r="I33" s="157"/>
      <c r="J33" s="157"/>
      <c r="K33" s="157"/>
      <c r="L33" s="191"/>
      <c r="M33" s="201"/>
      <c r="N33" s="192"/>
      <c r="O33" s="157"/>
      <c r="P33" s="165"/>
      <c r="Q33" s="166"/>
      <c r="R33" s="159"/>
      <c r="S33" s="154"/>
    </row>
    <row r="34" spans="1:21" ht="20.25" customHeight="1" thickBot="1">
      <c r="A34" s="68"/>
      <c r="B34" s="172" t="s">
        <v>102</v>
      </c>
      <c r="C34" s="173"/>
      <c r="D34" s="73">
        <v>1</v>
      </c>
      <c r="E34" s="73"/>
      <c r="F34" s="73"/>
      <c r="G34" s="73">
        <f>H34+I34</f>
        <v>130</v>
      </c>
      <c r="H34" s="73">
        <v>41</v>
      </c>
      <c r="I34" s="73">
        <v>89</v>
      </c>
      <c r="J34" s="34"/>
      <c r="K34" s="73">
        <f>G34</f>
        <v>130</v>
      </c>
      <c r="L34" s="116"/>
      <c r="M34" s="117"/>
      <c r="N34" s="32"/>
      <c r="O34" s="42"/>
      <c r="P34" s="75"/>
      <c r="Q34" s="31"/>
      <c r="R34" s="76"/>
      <c r="S34" s="154"/>
    </row>
    <row r="35" spans="1:21" ht="21.75" customHeight="1" thickBot="1">
      <c r="A35" s="77"/>
      <c r="B35" s="155" t="s">
        <v>118</v>
      </c>
      <c r="C35" s="156"/>
      <c r="D35" s="73">
        <v>1</v>
      </c>
      <c r="E35" s="78"/>
      <c r="F35" s="73"/>
      <c r="G35" s="73">
        <f>H35</f>
        <v>40</v>
      </c>
      <c r="H35" s="73">
        <v>40</v>
      </c>
      <c r="I35" s="73"/>
      <c r="J35" s="73"/>
      <c r="K35" s="73">
        <f>G35</f>
        <v>40</v>
      </c>
      <c r="L35" s="118"/>
      <c r="M35" s="119"/>
      <c r="N35" s="120"/>
      <c r="O35" s="73"/>
      <c r="P35" s="118"/>
      <c r="Q35" s="120"/>
      <c r="R35" s="73"/>
      <c r="S35" s="154"/>
    </row>
    <row r="36" spans="1:21" ht="21.75" customHeight="1" thickBot="1">
      <c r="A36" s="79"/>
      <c r="B36" s="155" t="s">
        <v>84</v>
      </c>
      <c r="C36" s="156"/>
      <c r="D36" s="30"/>
      <c r="E36" s="80"/>
      <c r="F36" s="31"/>
      <c r="G36" s="31">
        <f>J36</f>
        <v>72</v>
      </c>
      <c r="H36" s="31"/>
      <c r="I36" s="31"/>
      <c r="J36" s="31">
        <v>72</v>
      </c>
      <c r="K36" s="31">
        <f>J36</f>
        <v>72</v>
      </c>
      <c r="L36" s="118"/>
      <c r="M36" s="119"/>
      <c r="N36" s="120"/>
      <c r="O36" s="73"/>
      <c r="P36" s="118"/>
      <c r="Q36" s="120"/>
      <c r="R36" s="31"/>
      <c r="S36" s="46"/>
    </row>
    <row r="37" spans="1:21" ht="49.5" customHeight="1" thickBot="1">
      <c r="A37" s="170" t="s">
        <v>124</v>
      </c>
      <c r="B37" s="183" t="s">
        <v>103</v>
      </c>
      <c r="C37" s="184"/>
      <c r="D37" s="132"/>
      <c r="E37" s="158"/>
      <c r="F37" s="158"/>
      <c r="G37" s="132">
        <f>G39+G40+G41</f>
        <v>206</v>
      </c>
      <c r="H37" s="132">
        <f>H39+H40</f>
        <v>78</v>
      </c>
      <c r="I37" s="132">
        <f>I39</f>
        <v>56</v>
      </c>
      <c r="J37" s="132">
        <f>J41</f>
        <v>72</v>
      </c>
      <c r="K37" s="132">
        <f>K39+K40</f>
        <v>134</v>
      </c>
      <c r="L37" s="198">
        <f>L39+L40+L41</f>
        <v>72</v>
      </c>
      <c r="M37" s="199"/>
      <c r="N37" s="200"/>
      <c r="O37" s="132"/>
      <c r="P37" s="161"/>
      <c r="Q37" s="162"/>
      <c r="R37" s="158"/>
      <c r="S37" s="46"/>
    </row>
    <row r="38" spans="1:21" ht="58.5" hidden="1" customHeight="1" thickBot="1">
      <c r="A38" s="171"/>
      <c r="B38" s="189"/>
      <c r="C38" s="190"/>
      <c r="D38" s="157"/>
      <c r="E38" s="159"/>
      <c r="F38" s="159"/>
      <c r="G38" s="157"/>
      <c r="H38" s="157"/>
      <c r="I38" s="157"/>
      <c r="J38" s="157"/>
      <c r="K38" s="157"/>
      <c r="L38" s="191"/>
      <c r="M38" s="201"/>
      <c r="N38" s="192"/>
      <c r="O38" s="157"/>
      <c r="P38" s="165"/>
      <c r="Q38" s="166"/>
      <c r="R38" s="159"/>
      <c r="S38" s="154"/>
    </row>
    <row r="39" spans="1:21" ht="37.5" customHeight="1" thickBot="1">
      <c r="A39" s="79"/>
      <c r="B39" s="155" t="s">
        <v>106</v>
      </c>
      <c r="C39" s="156"/>
      <c r="D39" s="81"/>
      <c r="E39" s="73">
        <v>1</v>
      </c>
      <c r="F39" s="73"/>
      <c r="G39" s="73">
        <f>H39+I39</f>
        <v>94</v>
      </c>
      <c r="H39" s="73">
        <v>38</v>
      </c>
      <c r="I39" s="73">
        <v>56</v>
      </c>
      <c r="J39" s="73"/>
      <c r="K39" s="73">
        <v>94</v>
      </c>
      <c r="L39" s="118"/>
      <c r="M39" s="119"/>
      <c r="N39" s="120"/>
      <c r="O39" s="73"/>
      <c r="P39" s="118"/>
      <c r="Q39" s="120"/>
      <c r="R39" s="73"/>
      <c r="S39" s="154"/>
      <c r="U39" s="25"/>
    </row>
    <row r="40" spans="1:21" ht="18.75" customHeight="1" thickBot="1">
      <c r="A40" s="79"/>
      <c r="B40" s="155" t="s">
        <v>118</v>
      </c>
      <c r="C40" s="156"/>
      <c r="D40" s="30"/>
      <c r="E40" s="31">
        <v>1</v>
      </c>
      <c r="F40" s="31"/>
      <c r="G40" s="31">
        <f>H40</f>
        <v>40</v>
      </c>
      <c r="H40" s="31">
        <v>40</v>
      </c>
      <c r="I40" s="31"/>
      <c r="J40" s="32"/>
      <c r="K40" s="31">
        <v>40</v>
      </c>
      <c r="L40" s="118"/>
      <c r="M40" s="119"/>
      <c r="N40" s="120"/>
      <c r="O40" s="73"/>
      <c r="P40" s="118"/>
      <c r="Q40" s="120"/>
      <c r="R40" s="31"/>
      <c r="S40" s="46"/>
    </row>
    <row r="41" spans="1:21" ht="30" customHeight="1" thickBot="1">
      <c r="A41" s="82"/>
      <c r="B41" s="167" t="s">
        <v>84</v>
      </c>
      <c r="C41" s="147"/>
      <c r="D41" s="81"/>
      <c r="E41" s="33">
        <v>1</v>
      </c>
      <c r="F41" s="33"/>
      <c r="G41" s="33">
        <f>J41</f>
        <v>72</v>
      </c>
      <c r="H41" s="33"/>
      <c r="I41" s="33"/>
      <c r="J41" s="33">
        <v>72</v>
      </c>
      <c r="K41" s="33"/>
      <c r="L41" s="118">
        <f>G41</f>
        <v>72</v>
      </c>
      <c r="M41" s="119"/>
      <c r="N41" s="33"/>
      <c r="O41" s="73"/>
      <c r="P41" s="57"/>
      <c r="Q41" s="33"/>
      <c r="R41" s="33"/>
      <c r="S41" s="46"/>
    </row>
    <row r="42" spans="1:21" ht="44.25" customHeight="1" thickBot="1">
      <c r="A42" s="83" t="s">
        <v>125</v>
      </c>
      <c r="B42" s="128" t="s">
        <v>104</v>
      </c>
      <c r="C42" s="147"/>
      <c r="D42" s="34">
        <v>2</v>
      </c>
      <c r="E42" s="33"/>
      <c r="F42" s="33"/>
      <c r="G42" s="36">
        <f>G43+G44+G45</f>
        <v>240</v>
      </c>
      <c r="H42" s="36">
        <f>H43+H44</f>
        <v>75</v>
      </c>
      <c r="I42" s="84">
        <f>I43</f>
        <v>93</v>
      </c>
      <c r="J42" s="34">
        <f>J45</f>
        <v>72</v>
      </c>
      <c r="K42" s="33"/>
      <c r="L42" s="116">
        <f>L43+L44+L45</f>
        <v>240</v>
      </c>
      <c r="M42" s="125"/>
      <c r="N42" s="85"/>
      <c r="O42" s="86"/>
      <c r="P42" s="87"/>
      <c r="Q42" s="85"/>
      <c r="R42" s="73"/>
      <c r="S42" s="3"/>
    </row>
    <row r="43" spans="1:21" ht="23.25" customHeight="1" thickBot="1">
      <c r="A43" s="82"/>
      <c r="B43" s="167" t="s">
        <v>102</v>
      </c>
      <c r="C43" s="147"/>
      <c r="D43" s="73">
        <v>2</v>
      </c>
      <c r="E43" s="33"/>
      <c r="F43" s="33"/>
      <c r="G43" s="33">
        <f>H43+I43</f>
        <v>128</v>
      </c>
      <c r="H43" s="73">
        <v>35</v>
      </c>
      <c r="I43" s="88">
        <v>93</v>
      </c>
      <c r="J43" s="73"/>
      <c r="K43" s="33"/>
      <c r="L43" s="118">
        <f>G43</f>
        <v>128</v>
      </c>
      <c r="M43" s="120"/>
      <c r="N43" s="33"/>
      <c r="O43" s="73"/>
      <c r="P43" s="57"/>
      <c r="Q43" s="33"/>
      <c r="R43" s="33"/>
      <c r="S43" s="3"/>
    </row>
    <row r="44" spans="1:21" ht="27.75" customHeight="1" thickBot="1">
      <c r="A44" s="82"/>
      <c r="B44" s="172" t="s">
        <v>118</v>
      </c>
      <c r="C44" s="173"/>
      <c r="D44" s="73">
        <v>2</v>
      </c>
      <c r="E44" s="33"/>
      <c r="F44" s="33"/>
      <c r="G44" s="33">
        <f>H44</f>
        <v>40</v>
      </c>
      <c r="H44" s="33">
        <v>40</v>
      </c>
      <c r="I44" s="88"/>
      <c r="J44" s="73"/>
      <c r="K44" s="33"/>
      <c r="L44" s="118">
        <f>G44</f>
        <v>40</v>
      </c>
      <c r="M44" s="120"/>
      <c r="N44" s="89"/>
      <c r="O44" s="90"/>
      <c r="P44" s="91"/>
      <c r="Q44" s="89"/>
      <c r="R44" s="89"/>
      <c r="S44" s="3"/>
    </row>
    <row r="45" spans="1:21" ht="21.75" customHeight="1" thickBot="1">
      <c r="A45" s="82"/>
      <c r="B45" s="167" t="s">
        <v>84</v>
      </c>
      <c r="C45" s="147"/>
      <c r="D45" s="92"/>
      <c r="E45" s="89"/>
      <c r="F45" s="89"/>
      <c r="G45" s="89">
        <f>J45</f>
        <v>72</v>
      </c>
      <c r="H45" s="89"/>
      <c r="I45" s="93"/>
      <c r="J45" s="76">
        <v>72</v>
      </c>
      <c r="K45" s="89"/>
      <c r="L45" s="118">
        <f>G45</f>
        <v>72</v>
      </c>
      <c r="M45" s="120"/>
      <c r="N45" s="89"/>
      <c r="O45" s="90"/>
      <c r="P45" s="91"/>
      <c r="Q45" s="89"/>
      <c r="R45" s="89"/>
      <c r="S45" s="3"/>
    </row>
    <row r="46" spans="1:21" ht="16.5" customHeight="1">
      <c r="A46" s="170" t="s">
        <v>126</v>
      </c>
      <c r="B46" s="183" t="s">
        <v>105</v>
      </c>
      <c r="C46" s="184"/>
      <c r="D46" s="132"/>
      <c r="E46" s="158"/>
      <c r="F46" s="158"/>
      <c r="G46" s="132">
        <f>J46</f>
        <v>216</v>
      </c>
      <c r="H46" s="132"/>
      <c r="I46" s="132"/>
      <c r="J46" s="132">
        <f>J48</f>
        <v>216</v>
      </c>
      <c r="K46" s="132"/>
      <c r="L46" s="198">
        <f>L48</f>
        <v>216</v>
      </c>
      <c r="M46" s="199"/>
      <c r="N46" s="200"/>
      <c r="O46" s="132"/>
      <c r="P46" s="161"/>
      <c r="Q46" s="162"/>
      <c r="R46" s="158"/>
      <c r="S46" s="46"/>
    </row>
    <row r="47" spans="1:21" ht="15" customHeight="1" thickBot="1">
      <c r="A47" s="171"/>
      <c r="B47" s="189"/>
      <c r="C47" s="190"/>
      <c r="D47" s="157"/>
      <c r="E47" s="159"/>
      <c r="F47" s="159"/>
      <c r="G47" s="157"/>
      <c r="H47" s="157"/>
      <c r="I47" s="157"/>
      <c r="J47" s="157"/>
      <c r="K47" s="157"/>
      <c r="L47" s="191"/>
      <c r="M47" s="201"/>
      <c r="N47" s="192"/>
      <c r="O47" s="157"/>
      <c r="P47" s="165"/>
      <c r="Q47" s="166"/>
      <c r="R47" s="159"/>
      <c r="S47" s="154"/>
    </row>
    <row r="48" spans="1:21" ht="27.75" customHeight="1" thickBot="1">
      <c r="A48" s="68"/>
      <c r="B48" s="155" t="s">
        <v>107</v>
      </c>
      <c r="C48" s="156"/>
      <c r="D48" s="30"/>
      <c r="E48" s="31">
        <v>2</v>
      </c>
      <c r="F48" s="31"/>
      <c r="G48" s="31"/>
      <c r="H48" s="31"/>
      <c r="I48" s="31"/>
      <c r="J48" s="31">
        <v>216</v>
      </c>
      <c r="K48" s="31"/>
      <c r="L48" s="118">
        <v>216</v>
      </c>
      <c r="M48" s="119"/>
      <c r="N48" s="120"/>
      <c r="O48" s="73"/>
      <c r="P48" s="118"/>
      <c r="Q48" s="120"/>
      <c r="R48" s="31"/>
      <c r="S48" s="154"/>
    </row>
    <row r="49" spans="1:20" ht="26.25" customHeight="1" thickBot="1">
      <c r="A49" s="68" t="s">
        <v>116</v>
      </c>
      <c r="B49" s="128" t="s">
        <v>24</v>
      </c>
      <c r="C49" s="129"/>
      <c r="D49" s="30"/>
      <c r="E49" s="42"/>
      <c r="F49" s="31"/>
      <c r="G49" s="42">
        <f>H49+I49</f>
        <v>72</v>
      </c>
      <c r="H49" s="42">
        <f>H51</f>
        <v>44</v>
      </c>
      <c r="I49" s="42">
        <f>I51</f>
        <v>28</v>
      </c>
      <c r="J49" s="32"/>
      <c r="K49" s="32"/>
      <c r="L49" s="116">
        <f>L51</f>
        <v>72</v>
      </c>
      <c r="M49" s="117"/>
      <c r="N49" s="125"/>
      <c r="O49" s="42"/>
      <c r="P49" s="191"/>
      <c r="Q49" s="192"/>
      <c r="R49" s="76"/>
      <c r="S49" s="41"/>
    </row>
    <row r="50" spans="1:20" ht="21.75" customHeight="1" thickBot="1">
      <c r="A50" s="68"/>
      <c r="B50" s="130" t="s">
        <v>117</v>
      </c>
      <c r="C50" s="131"/>
      <c r="D50" s="30"/>
      <c r="E50" s="32"/>
      <c r="F50" s="31"/>
      <c r="G50" s="32"/>
      <c r="H50" s="32"/>
      <c r="I50" s="32"/>
      <c r="J50" s="32"/>
      <c r="K50" s="32"/>
      <c r="L50" s="35"/>
      <c r="M50" s="94"/>
      <c r="N50" s="36"/>
      <c r="O50" s="42"/>
      <c r="P50" s="95"/>
      <c r="Q50" s="32"/>
      <c r="R50" s="31"/>
      <c r="S50" s="41"/>
    </row>
    <row r="51" spans="1:20" ht="17.25" customHeight="1" thickBot="1">
      <c r="A51" s="68"/>
      <c r="B51" s="123" t="s">
        <v>115</v>
      </c>
      <c r="C51" s="124"/>
      <c r="D51" s="30"/>
      <c r="E51" s="31">
        <v>2</v>
      </c>
      <c r="F51" s="31"/>
      <c r="G51" s="31">
        <f>H51+I51</f>
        <v>72</v>
      </c>
      <c r="H51" s="31">
        <v>44</v>
      </c>
      <c r="I51" s="31">
        <v>28</v>
      </c>
      <c r="J51" s="32"/>
      <c r="K51" s="32"/>
      <c r="L51" s="118">
        <f>I51+H51</f>
        <v>72</v>
      </c>
      <c r="M51" s="119"/>
      <c r="N51" s="36"/>
      <c r="O51" s="42"/>
      <c r="P51" s="95"/>
      <c r="Q51" s="32"/>
      <c r="R51" s="31"/>
      <c r="S51" s="41"/>
    </row>
    <row r="52" spans="1:20" ht="22.5" customHeight="1" thickBot="1">
      <c r="A52" s="68" t="s">
        <v>28</v>
      </c>
      <c r="B52" s="128" t="s">
        <v>25</v>
      </c>
      <c r="C52" s="129"/>
      <c r="D52" s="30"/>
      <c r="E52" s="31"/>
      <c r="F52" s="31"/>
      <c r="G52" s="32">
        <v>36</v>
      </c>
      <c r="H52" s="31"/>
      <c r="I52" s="31"/>
      <c r="J52" s="31"/>
      <c r="K52" s="31"/>
      <c r="L52" s="116">
        <v>36</v>
      </c>
      <c r="M52" s="117"/>
      <c r="N52" s="125"/>
      <c r="O52" s="34"/>
      <c r="P52" s="118"/>
      <c r="Q52" s="120"/>
      <c r="R52" s="31"/>
      <c r="S52" s="41"/>
    </row>
    <row r="53" spans="1:20" ht="22.5" customHeight="1" thickBot="1">
      <c r="A53" s="68" t="s">
        <v>26</v>
      </c>
      <c r="B53" s="128" t="s">
        <v>27</v>
      </c>
      <c r="C53" s="129"/>
      <c r="D53" s="30"/>
      <c r="E53" s="31"/>
      <c r="F53" s="31"/>
      <c r="G53" s="32">
        <v>72</v>
      </c>
      <c r="H53" s="31"/>
      <c r="I53" s="31"/>
      <c r="J53" s="31"/>
      <c r="K53" s="31"/>
      <c r="L53" s="116">
        <v>72</v>
      </c>
      <c r="M53" s="117"/>
      <c r="N53" s="125"/>
      <c r="O53" s="34"/>
      <c r="P53" s="116"/>
      <c r="Q53" s="125"/>
      <c r="R53" s="31"/>
      <c r="S53" s="41"/>
    </row>
    <row r="54" spans="1:20" ht="24.75" customHeight="1" thickBot="1">
      <c r="A54" s="68"/>
      <c r="B54" s="128" t="s">
        <v>29</v>
      </c>
      <c r="C54" s="129"/>
      <c r="D54" s="30"/>
      <c r="E54" s="31"/>
      <c r="F54" s="31"/>
      <c r="G54" s="31"/>
      <c r="H54" s="31"/>
      <c r="I54" s="31"/>
      <c r="J54" s="31"/>
      <c r="K54" s="32">
        <f>K19+K30</f>
        <v>612</v>
      </c>
      <c r="L54" s="116">
        <f>L19+L30+L52+L53</f>
        <v>828</v>
      </c>
      <c r="M54" s="117"/>
      <c r="N54" s="125"/>
      <c r="O54" s="34"/>
      <c r="P54" s="116"/>
      <c r="Q54" s="125"/>
      <c r="R54" s="34"/>
      <c r="S54" s="41"/>
    </row>
    <row r="55" spans="1:20" ht="26.25" customHeight="1" thickBot="1">
      <c r="A55" s="79"/>
      <c r="B55" s="128" t="s">
        <v>30</v>
      </c>
      <c r="C55" s="129"/>
      <c r="D55" s="30"/>
      <c r="E55" s="31"/>
      <c r="F55" s="31"/>
      <c r="G55" s="31"/>
      <c r="H55" s="31"/>
      <c r="I55" s="31"/>
      <c r="J55" s="31"/>
      <c r="K55" s="116">
        <f>K54+L54</f>
        <v>1440</v>
      </c>
      <c r="L55" s="117"/>
      <c r="M55" s="117"/>
      <c r="N55" s="117"/>
      <c r="O55" s="125"/>
      <c r="P55" s="116"/>
      <c r="Q55" s="117"/>
      <c r="R55" s="125"/>
      <c r="S55" s="41"/>
    </row>
    <row r="56" spans="1:20" ht="34.5" customHeight="1" thickBot="1">
      <c r="A56" s="79"/>
      <c r="B56" s="128" t="s">
        <v>31</v>
      </c>
      <c r="C56" s="129"/>
      <c r="D56" s="30"/>
      <c r="E56" s="31"/>
      <c r="F56" s="31"/>
      <c r="G56" s="32">
        <f>G19+G30+G52+G53</f>
        <v>1440</v>
      </c>
      <c r="H56" s="31"/>
      <c r="I56" s="31"/>
      <c r="J56" s="31"/>
      <c r="K56" s="116"/>
      <c r="L56" s="168"/>
      <c r="M56" s="168"/>
      <c r="N56" s="168"/>
      <c r="O56" s="168"/>
      <c r="P56" s="168"/>
      <c r="Q56" s="168"/>
      <c r="R56" s="169"/>
      <c r="S56" s="41"/>
    </row>
    <row r="57" spans="1:20" ht="22.5" customHeight="1" thickBot="1">
      <c r="A57" s="68" t="s">
        <v>32</v>
      </c>
      <c r="B57" s="128" t="s">
        <v>33</v>
      </c>
      <c r="C57" s="129"/>
      <c r="D57" s="30"/>
      <c r="E57" s="31"/>
      <c r="F57" s="31"/>
      <c r="G57" s="32">
        <f>K57+L57+G65</f>
        <v>100</v>
      </c>
      <c r="H57" s="31"/>
      <c r="I57" s="31"/>
      <c r="J57" s="31"/>
      <c r="K57" s="34">
        <f>K58</f>
        <v>4</v>
      </c>
      <c r="L57" s="116">
        <f>L61+L64</f>
        <v>54</v>
      </c>
      <c r="M57" s="117"/>
      <c r="N57" s="36"/>
      <c r="O57" s="34"/>
      <c r="P57" s="35"/>
      <c r="Q57" s="36"/>
      <c r="R57" s="32"/>
      <c r="S57" s="45"/>
    </row>
    <row r="58" spans="1:20" ht="39" customHeight="1" thickBot="1">
      <c r="A58" s="74"/>
      <c r="B58" s="196" t="s">
        <v>110</v>
      </c>
      <c r="C58" s="197"/>
      <c r="D58" s="96"/>
      <c r="E58" s="97"/>
      <c r="F58" s="97"/>
      <c r="G58" s="97"/>
      <c r="H58" s="97"/>
      <c r="I58" s="97"/>
      <c r="J58" s="97"/>
      <c r="K58" s="78">
        <f>K59+K60</f>
        <v>4</v>
      </c>
      <c r="L58" s="114"/>
      <c r="M58" s="115"/>
      <c r="N58" s="98"/>
      <c r="O58" s="99"/>
      <c r="P58" s="100"/>
      <c r="Q58" s="98"/>
      <c r="R58" s="97"/>
      <c r="S58" s="41"/>
      <c r="T58" s="7"/>
    </row>
    <row r="59" spans="1:20" ht="19.5" customHeight="1" thickBot="1">
      <c r="A59" s="101" t="s">
        <v>127</v>
      </c>
      <c r="B59" s="179" t="s">
        <v>102</v>
      </c>
      <c r="C59" s="180"/>
      <c r="D59" s="96"/>
      <c r="E59" s="97"/>
      <c r="F59" s="97"/>
      <c r="G59" s="97"/>
      <c r="H59" s="97"/>
      <c r="I59" s="97"/>
      <c r="J59" s="97"/>
      <c r="K59" s="78">
        <v>2</v>
      </c>
      <c r="L59" s="114"/>
      <c r="M59" s="115"/>
      <c r="N59" s="98"/>
      <c r="O59" s="99"/>
      <c r="P59" s="100"/>
      <c r="Q59" s="98"/>
      <c r="R59" s="97"/>
      <c r="S59" s="41"/>
    </row>
    <row r="60" spans="1:20" ht="18.75" customHeight="1" thickBot="1">
      <c r="A60" s="101" t="s">
        <v>128</v>
      </c>
      <c r="B60" s="174" t="s">
        <v>118</v>
      </c>
      <c r="C60" s="175"/>
      <c r="D60" s="96"/>
      <c r="E60" s="97"/>
      <c r="F60" s="97"/>
      <c r="G60" s="97"/>
      <c r="H60" s="97"/>
      <c r="I60" s="97"/>
      <c r="J60" s="97"/>
      <c r="K60" s="78">
        <v>2</v>
      </c>
      <c r="L60" s="114"/>
      <c r="M60" s="115"/>
      <c r="N60" s="98"/>
      <c r="O60" s="99"/>
      <c r="P60" s="100"/>
      <c r="Q60" s="98"/>
      <c r="R60" s="97"/>
      <c r="S60" s="44"/>
    </row>
    <row r="61" spans="1:20" ht="54" customHeight="1" thickBot="1">
      <c r="A61" s="102"/>
      <c r="B61" s="128" t="s">
        <v>111</v>
      </c>
      <c r="C61" s="147"/>
      <c r="D61" s="96"/>
      <c r="E61" s="97"/>
      <c r="F61" s="97"/>
      <c r="G61" s="97"/>
      <c r="H61" s="97"/>
      <c r="I61" s="97"/>
      <c r="J61" s="97"/>
      <c r="K61" s="99"/>
      <c r="L61" s="112">
        <f>L62+L63</f>
        <v>4</v>
      </c>
      <c r="M61" s="113"/>
      <c r="N61" s="98"/>
      <c r="O61" s="99"/>
      <c r="P61" s="100"/>
      <c r="Q61" s="98"/>
      <c r="R61" s="97"/>
      <c r="S61" s="43"/>
    </row>
    <row r="62" spans="1:20" ht="17.25" customHeight="1" thickBot="1">
      <c r="A62" s="101" t="s">
        <v>129</v>
      </c>
      <c r="B62" s="167" t="s">
        <v>102</v>
      </c>
      <c r="C62" s="147"/>
      <c r="D62" s="96"/>
      <c r="E62" s="97"/>
      <c r="F62" s="97"/>
      <c r="G62" s="97"/>
      <c r="H62" s="97"/>
      <c r="I62" s="97"/>
      <c r="J62" s="97"/>
      <c r="K62" s="99"/>
      <c r="L62" s="114">
        <v>2</v>
      </c>
      <c r="M62" s="115"/>
      <c r="N62" s="98"/>
      <c r="O62" s="99"/>
      <c r="P62" s="100"/>
      <c r="Q62" s="98"/>
      <c r="R62" s="97"/>
      <c r="S62" s="43"/>
    </row>
    <row r="63" spans="1:20" ht="21.75" customHeight="1" thickBot="1">
      <c r="A63" s="101" t="s">
        <v>130</v>
      </c>
      <c r="B63" s="172" t="s">
        <v>118</v>
      </c>
      <c r="C63" s="173"/>
      <c r="D63" s="96"/>
      <c r="E63" s="97"/>
      <c r="F63" s="97"/>
      <c r="G63" s="97"/>
      <c r="H63" s="97"/>
      <c r="I63" s="97"/>
      <c r="J63" s="97"/>
      <c r="K63" s="99"/>
      <c r="L63" s="114">
        <v>2</v>
      </c>
      <c r="M63" s="115"/>
      <c r="N63" s="98"/>
      <c r="O63" s="99"/>
      <c r="P63" s="100"/>
      <c r="Q63" s="98"/>
      <c r="R63" s="97"/>
      <c r="S63" s="43"/>
    </row>
    <row r="64" spans="1:20" ht="21" customHeight="1" thickBot="1">
      <c r="A64" s="101" t="s">
        <v>112</v>
      </c>
      <c r="B64" s="174" t="s">
        <v>85</v>
      </c>
      <c r="C64" s="178"/>
      <c r="D64" s="103"/>
      <c r="E64" s="78"/>
      <c r="F64" s="99"/>
      <c r="G64" s="99"/>
      <c r="H64" s="98"/>
      <c r="I64" s="98"/>
      <c r="J64" s="97"/>
      <c r="K64" s="99"/>
      <c r="L64" s="112">
        <v>50</v>
      </c>
      <c r="M64" s="113"/>
      <c r="N64" s="98"/>
      <c r="O64" s="99"/>
      <c r="P64" s="100"/>
      <c r="Q64" s="98"/>
      <c r="R64" s="97"/>
      <c r="S64" s="43"/>
    </row>
    <row r="65" spans="1:19" ht="19.5" customHeight="1" thickBot="1">
      <c r="A65" s="101"/>
      <c r="B65" s="179" t="s">
        <v>43</v>
      </c>
      <c r="C65" s="180"/>
      <c r="D65" s="105"/>
      <c r="E65" s="80"/>
      <c r="F65" s="97"/>
      <c r="G65" s="104">
        <v>42</v>
      </c>
      <c r="H65" s="97"/>
      <c r="I65" s="97"/>
      <c r="J65" s="97"/>
      <c r="K65" s="99"/>
      <c r="L65" s="106"/>
      <c r="M65" s="107"/>
      <c r="N65" s="98"/>
      <c r="O65" s="99"/>
      <c r="P65" s="100"/>
      <c r="Q65" s="98"/>
      <c r="R65" s="97"/>
      <c r="S65" s="43"/>
    </row>
    <row r="66" spans="1:19" ht="21" customHeight="1" thickBot="1">
      <c r="A66" s="68" t="s">
        <v>34</v>
      </c>
      <c r="B66" s="176" t="s">
        <v>87</v>
      </c>
      <c r="C66" s="177"/>
      <c r="D66" s="30"/>
      <c r="E66" s="31"/>
      <c r="F66" s="31"/>
      <c r="G66" s="32">
        <f>G67+G68+G69+G70+G71+G72</f>
        <v>116</v>
      </c>
      <c r="H66" s="31"/>
      <c r="I66" s="31"/>
      <c r="J66" s="31"/>
      <c r="K66" s="34">
        <f>K67+K70+K72</f>
        <v>68</v>
      </c>
      <c r="L66" s="116">
        <f>L68+L69+L70+L71+L72</f>
        <v>48</v>
      </c>
      <c r="M66" s="117"/>
      <c r="N66" s="36"/>
      <c r="O66" s="34"/>
      <c r="P66" s="35"/>
      <c r="Q66" s="36"/>
      <c r="R66" s="32"/>
      <c r="S66" s="43"/>
    </row>
    <row r="67" spans="1:19" ht="29.25" customHeight="1" thickBot="1">
      <c r="A67" s="101" t="s">
        <v>35</v>
      </c>
      <c r="B67" s="174" t="s">
        <v>88</v>
      </c>
      <c r="C67" s="175"/>
      <c r="D67" s="30"/>
      <c r="E67" s="31"/>
      <c r="F67" s="31"/>
      <c r="G67" s="31">
        <f>K67</f>
        <v>36</v>
      </c>
      <c r="H67" s="31"/>
      <c r="I67" s="31"/>
      <c r="J67" s="31"/>
      <c r="K67" s="73">
        <v>36</v>
      </c>
      <c r="L67" s="118"/>
      <c r="M67" s="119"/>
      <c r="N67" s="33"/>
      <c r="O67" s="73"/>
      <c r="P67" s="57"/>
      <c r="Q67" s="33"/>
      <c r="R67" s="31"/>
      <c r="S67" s="43"/>
    </row>
    <row r="68" spans="1:19" ht="32.25" customHeight="1" thickBot="1">
      <c r="A68" s="101" t="s">
        <v>36</v>
      </c>
      <c r="B68" s="174" t="s">
        <v>122</v>
      </c>
      <c r="C68" s="175"/>
      <c r="D68" s="30"/>
      <c r="E68" s="31"/>
      <c r="F68" s="31"/>
      <c r="G68" s="31">
        <f>L68</f>
        <v>8</v>
      </c>
      <c r="H68" s="31"/>
      <c r="I68" s="31"/>
      <c r="J68" s="31"/>
      <c r="K68" s="73"/>
      <c r="L68" s="118">
        <v>8</v>
      </c>
      <c r="M68" s="119"/>
      <c r="N68" s="33"/>
      <c r="O68" s="73"/>
      <c r="P68" s="57"/>
      <c r="Q68" s="33"/>
      <c r="R68" s="31"/>
      <c r="S68" s="43"/>
    </row>
    <row r="69" spans="1:19" ht="21" customHeight="1" thickBot="1">
      <c r="A69" s="101" t="s">
        <v>37</v>
      </c>
      <c r="B69" s="174" t="s">
        <v>131</v>
      </c>
      <c r="C69" s="175"/>
      <c r="D69" s="30"/>
      <c r="E69" s="31"/>
      <c r="F69" s="31"/>
      <c r="G69" s="31">
        <f>L69</f>
        <v>12</v>
      </c>
      <c r="H69" s="31"/>
      <c r="I69" s="31"/>
      <c r="J69" s="31"/>
      <c r="K69" s="73"/>
      <c r="L69" s="118">
        <v>12</v>
      </c>
      <c r="M69" s="119"/>
      <c r="N69" s="33"/>
      <c r="O69" s="73"/>
      <c r="P69" s="57"/>
      <c r="Q69" s="33"/>
      <c r="R69" s="31"/>
      <c r="S69" s="43"/>
    </row>
    <row r="70" spans="1:19" ht="22.5" customHeight="1" thickBot="1">
      <c r="A70" s="101" t="s">
        <v>38</v>
      </c>
      <c r="B70" s="174" t="s">
        <v>39</v>
      </c>
      <c r="C70" s="175"/>
      <c r="D70" s="30"/>
      <c r="E70" s="31"/>
      <c r="F70" s="31"/>
      <c r="G70" s="31">
        <f>K70+L70</f>
        <v>16</v>
      </c>
      <c r="H70" s="31"/>
      <c r="I70" s="31"/>
      <c r="J70" s="31"/>
      <c r="K70" s="73">
        <v>16</v>
      </c>
      <c r="L70" s="118"/>
      <c r="M70" s="119"/>
      <c r="N70" s="33"/>
      <c r="O70" s="73"/>
      <c r="P70" s="57"/>
      <c r="Q70" s="33"/>
      <c r="R70" s="31"/>
      <c r="S70" s="43"/>
    </row>
    <row r="71" spans="1:19" ht="24.75" customHeight="1" thickBot="1">
      <c r="A71" s="101" t="s">
        <v>40</v>
      </c>
      <c r="B71" s="174" t="s">
        <v>41</v>
      </c>
      <c r="C71" s="175"/>
      <c r="D71" s="30"/>
      <c r="E71" s="31"/>
      <c r="F71" s="31"/>
      <c r="G71" s="31">
        <f>K71+L71</f>
        <v>24</v>
      </c>
      <c r="H71" s="31"/>
      <c r="I71" s="31"/>
      <c r="J71" s="31"/>
      <c r="K71" s="73"/>
      <c r="L71" s="118">
        <v>24</v>
      </c>
      <c r="M71" s="119"/>
      <c r="N71" s="33"/>
      <c r="O71" s="73"/>
      <c r="P71" s="57"/>
      <c r="Q71" s="33"/>
      <c r="R71" s="31"/>
      <c r="S71" s="43"/>
    </row>
    <row r="72" spans="1:19" ht="19.5" customHeight="1" thickBot="1">
      <c r="A72" s="101" t="s">
        <v>42</v>
      </c>
      <c r="B72" s="174" t="s">
        <v>43</v>
      </c>
      <c r="C72" s="175"/>
      <c r="D72" s="30"/>
      <c r="E72" s="31"/>
      <c r="F72" s="31"/>
      <c r="G72" s="31">
        <f>K72+L72</f>
        <v>20</v>
      </c>
      <c r="H72" s="31"/>
      <c r="I72" s="31"/>
      <c r="J72" s="31"/>
      <c r="K72" s="99">
        <v>16</v>
      </c>
      <c r="L72" s="118">
        <v>4</v>
      </c>
      <c r="M72" s="119"/>
      <c r="N72" s="33"/>
      <c r="O72" s="73"/>
      <c r="P72" s="57"/>
      <c r="Q72" s="33"/>
      <c r="R72" s="31"/>
      <c r="S72" s="43"/>
    </row>
    <row r="73" spans="1:19" ht="24" customHeight="1" thickBot="1">
      <c r="A73" s="79"/>
      <c r="B73" s="128" t="s">
        <v>44</v>
      </c>
      <c r="C73" s="129"/>
      <c r="D73" s="30"/>
      <c r="E73" s="31"/>
      <c r="F73" s="31"/>
      <c r="G73" s="32">
        <f>G56+G57+G66</f>
        <v>1656</v>
      </c>
      <c r="H73" s="31"/>
      <c r="I73" s="31"/>
      <c r="J73" s="31"/>
      <c r="K73" s="73"/>
      <c r="L73" s="118"/>
      <c r="M73" s="120"/>
      <c r="N73" s="39"/>
      <c r="O73" s="5"/>
      <c r="P73" s="38"/>
      <c r="Q73" s="39"/>
      <c r="R73" s="40"/>
      <c r="S73" s="43"/>
    </row>
    <row r="74" spans="1:19" ht="4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9" ht="38.25" customHeight="1">
      <c r="A75" s="2"/>
    </row>
    <row r="76" spans="1:19" ht="54" customHeight="1"/>
    <row r="78" spans="1:19" ht="23.25" customHeight="1">
      <c r="S78" s="3"/>
    </row>
    <row r="79" spans="1:19" ht="29.25" customHeight="1"/>
    <row r="80" spans="1:19" ht="30.75" customHeight="1"/>
    <row r="83" ht="30" customHeight="1"/>
  </sheetData>
  <mergeCells count="178">
    <mergeCell ref="L28:M28"/>
    <mergeCell ref="L29:N29"/>
    <mergeCell ref="L30:N30"/>
    <mergeCell ref="L31:N33"/>
    <mergeCell ref="L34:M34"/>
    <mergeCell ref="L35:N35"/>
    <mergeCell ref="L36:N36"/>
    <mergeCell ref="L37:N38"/>
    <mergeCell ref="L39:N39"/>
    <mergeCell ref="B59:C59"/>
    <mergeCell ref="B60:C60"/>
    <mergeCell ref="B57:C57"/>
    <mergeCell ref="B58:C58"/>
    <mergeCell ref="B55:C55"/>
    <mergeCell ref="B42:C42"/>
    <mergeCell ref="B43:C43"/>
    <mergeCell ref="B45:C45"/>
    <mergeCell ref="L53:N53"/>
    <mergeCell ref="L54:N54"/>
    <mergeCell ref="K55:O55"/>
    <mergeCell ref="L51:M51"/>
    <mergeCell ref="L58:M58"/>
    <mergeCell ref="L42:M42"/>
    <mergeCell ref="L43:M43"/>
    <mergeCell ref="L44:M44"/>
    <mergeCell ref="L45:M45"/>
    <mergeCell ref="L46:N47"/>
    <mergeCell ref="L48:N48"/>
    <mergeCell ref="L49:N49"/>
    <mergeCell ref="L52:N52"/>
    <mergeCell ref="B50:C50"/>
    <mergeCell ref="B51:C51"/>
    <mergeCell ref="L59:M59"/>
    <mergeCell ref="A2:R2"/>
    <mergeCell ref="A3:R3"/>
    <mergeCell ref="B31:C33"/>
    <mergeCell ref="B46:C47"/>
    <mergeCell ref="B37:C38"/>
    <mergeCell ref="B49:C49"/>
    <mergeCell ref="P49:Q49"/>
    <mergeCell ref="B52:C52"/>
    <mergeCell ref="R46:R47"/>
    <mergeCell ref="G46:G47"/>
    <mergeCell ref="H46:H47"/>
    <mergeCell ref="I46:I47"/>
    <mergeCell ref="J46:J47"/>
    <mergeCell ref="P48:Q48"/>
    <mergeCell ref="A37:A38"/>
    <mergeCell ref="A31:A33"/>
    <mergeCell ref="B29:C29"/>
    <mergeCell ref="P29:Q29"/>
    <mergeCell ref="B30:C30"/>
    <mergeCell ref="P30:Q30"/>
    <mergeCell ref="B27:C27"/>
    <mergeCell ref="B28:C28"/>
    <mergeCell ref="B34:C34"/>
    <mergeCell ref="B44:C44"/>
    <mergeCell ref="B73:C73"/>
    <mergeCell ref="B63:C63"/>
    <mergeCell ref="B61:C61"/>
    <mergeCell ref="B62:C62"/>
    <mergeCell ref="B72:C72"/>
    <mergeCell ref="B71:C71"/>
    <mergeCell ref="B70:C70"/>
    <mergeCell ref="B68:C68"/>
    <mergeCell ref="B69:C69"/>
    <mergeCell ref="B67:C67"/>
    <mergeCell ref="B66:C66"/>
    <mergeCell ref="B64:C64"/>
    <mergeCell ref="B65:C65"/>
    <mergeCell ref="P55:R55"/>
    <mergeCell ref="B56:C56"/>
    <mergeCell ref="K56:R56"/>
    <mergeCell ref="B54:C54"/>
    <mergeCell ref="P54:Q54"/>
    <mergeCell ref="K46:K47"/>
    <mergeCell ref="O46:O47"/>
    <mergeCell ref="P46:Q47"/>
    <mergeCell ref="A46:A47"/>
    <mergeCell ref="D46:D47"/>
    <mergeCell ref="E46:E47"/>
    <mergeCell ref="F46:F47"/>
    <mergeCell ref="P52:Q52"/>
    <mergeCell ref="B53:C53"/>
    <mergeCell ref="P53:Q53"/>
    <mergeCell ref="B41:C41"/>
    <mergeCell ref="S38:S39"/>
    <mergeCell ref="B39:C39"/>
    <mergeCell ref="P39:Q39"/>
    <mergeCell ref="B40:C40"/>
    <mergeCell ref="P40:Q40"/>
    <mergeCell ref="K37:K38"/>
    <mergeCell ref="O37:O38"/>
    <mergeCell ref="P37:Q38"/>
    <mergeCell ref="R37:R38"/>
    <mergeCell ref="G37:G38"/>
    <mergeCell ref="H37:H38"/>
    <mergeCell ref="I37:I38"/>
    <mergeCell ref="J37:J38"/>
    <mergeCell ref="L40:N40"/>
    <mergeCell ref="L41:M41"/>
    <mergeCell ref="B22:C22"/>
    <mergeCell ref="B24:C24"/>
    <mergeCell ref="B25:C25"/>
    <mergeCell ref="S47:S48"/>
    <mergeCell ref="B48:C48"/>
    <mergeCell ref="D37:D38"/>
    <mergeCell ref="E37:E38"/>
    <mergeCell ref="F37:F38"/>
    <mergeCell ref="R31:R33"/>
    <mergeCell ref="S32:S35"/>
    <mergeCell ref="B35:C35"/>
    <mergeCell ref="P35:Q35"/>
    <mergeCell ref="B36:C36"/>
    <mergeCell ref="P36:Q36"/>
    <mergeCell ref="K31:K33"/>
    <mergeCell ref="O31:O33"/>
    <mergeCell ref="P31:Q33"/>
    <mergeCell ref="F31:F33"/>
    <mergeCell ref="G31:G33"/>
    <mergeCell ref="H31:H33"/>
    <mergeCell ref="I31:I33"/>
    <mergeCell ref="J31:J33"/>
    <mergeCell ref="D31:D33"/>
    <mergeCell ref="E31:E33"/>
    <mergeCell ref="A12:A16"/>
    <mergeCell ref="B12:C16"/>
    <mergeCell ref="D13:D16"/>
    <mergeCell ref="E13:E16"/>
    <mergeCell ref="B17:C17"/>
    <mergeCell ref="B18:R18"/>
    <mergeCell ref="F13:F16"/>
    <mergeCell ref="G13:G16"/>
    <mergeCell ref="D12:F12"/>
    <mergeCell ref="G12:J12"/>
    <mergeCell ref="K12:R12"/>
    <mergeCell ref="H13:J13"/>
    <mergeCell ref="J14:J16"/>
    <mergeCell ref="H14:H16"/>
    <mergeCell ref="I14:I16"/>
    <mergeCell ref="K13:R13"/>
    <mergeCell ref="L14:R14"/>
    <mergeCell ref="L15:R15"/>
    <mergeCell ref="L16:R16"/>
    <mergeCell ref="L17:R17"/>
    <mergeCell ref="L70:M70"/>
    <mergeCell ref="L71:M71"/>
    <mergeCell ref="L72:M72"/>
    <mergeCell ref="L73:M73"/>
    <mergeCell ref="K9:P10"/>
    <mergeCell ref="C9:D9"/>
    <mergeCell ref="B26:C26"/>
    <mergeCell ref="L20:N20"/>
    <mergeCell ref="L21:M21"/>
    <mergeCell ref="L19:N19"/>
    <mergeCell ref="L22:M22"/>
    <mergeCell ref="L23:N23"/>
    <mergeCell ref="L24:M24"/>
    <mergeCell ref="L25:M25"/>
    <mergeCell ref="L27:M27"/>
    <mergeCell ref="L26:M26"/>
    <mergeCell ref="B19:C19"/>
    <mergeCell ref="P19:Q19"/>
    <mergeCell ref="B20:C20"/>
    <mergeCell ref="P20:Q20"/>
    <mergeCell ref="B23:C23"/>
    <mergeCell ref="P23:Q23"/>
    <mergeCell ref="L60:M60"/>
    <mergeCell ref="B21:C21"/>
    <mergeCell ref="L61:M61"/>
    <mergeCell ref="L62:M62"/>
    <mergeCell ref="L63:M63"/>
    <mergeCell ref="L64:M64"/>
    <mergeCell ref="L57:M57"/>
    <mergeCell ref="L66:M66"/>
    <mergeCell ref="L67:M67"/>
    <mergeCell ref="L68:M68"/>
    <mergeCell ref="L69:M69"/>
  </mergeCells>
  <pageMargins left="0.7" right="0.7" top="0.75" bottom="0.75" header="0.3" footer="0.3"/>
  <pageSetup paperSize="9" scale="70" orientation="landscape" r:id="rId1"/>
  <ignoredErrors>
    <ignoredError sqref="G26 G24 J37 L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zoomScale="64" zoomScaleNormal="64" workbookViewId="0">
      <selection sqref="A1:BB21"/>
    </sheetView>
  </sheetViews>
  <sheetFormatPr defaultRowHeight="15"/>
  <cols>
    <col min="1" max="1" width="5.140625" customWidth="1"/>
    <col min="2" max="2" width="8.42578125" customWidth="1"/>
    <col min="3" max="3" width="4.42578125" customWidth="1"/>
    <col min="4" max="4" width="3.140625" customWidth="1"/>
    <col min="5" max="5" width="4.140625" customWidth="1"/>
    <col min="6" max="6" width="3.7109375" customWidth="1"/>
    <col min="7" max="7" width="4.5703125" customWidth="1"/>
    <col min="8" max="8" width="3.42578125" customWidth="1"/>
    <col min="9" max="9" width="6.85546875" customWidth="1"/>
    <col min="10" max="11" width="3.7109375" customWidth="1"/>
    <col min="12" max="12" width="4.140625" customWidth="1"/>
    <col min="13" max="13" width="3.7109375" customWidth="1"/>
    <col min="14" max="14" width="4.28515625" customWidth="1"/>
    <col min="15" max="15" width="5.85546875" customWidth="1"/>
    <col min="16" max="16" width="6.28515625" customWidth="1"/>
    <col min="17" max="17" width="5.85546875" customWidth="1"/>
    <col min="18" max="18" width="6" customWidth="1"/>
    <col min="19" max="19" width="5.85546875" customWidth="1"/>
    <col min="20" max="21" width="4.140625" customWidth="1"/>
    <col min="22" max="22" width="5.5703125" customWidth="1"/>
    <col min="23" max="23" width="5.7109375" customWidth="1"/>
    <col min="24" max="24" width="3.85546875" customWidth="1"/>
    <col min="25" max="25" width="4.85546875" customWidth="1"/>
    <col min="26" max="26" width="5" customWidth="1"/>
    <col min="27" max="27" width="3.85546875" customWidth="1"/>
    <col min="28" max="28" width="4.5703125" customWidth="1"/>
    <col min="29" max="29" width="4.140625" customWidth="1"/>
    <col min="30" max="30" width="3.85546875" customWidth="1"/>
    <col min="31" max="31" width="4.140625" customWidth="1"/>
    <col min="32" max="32" width="3.85546875" customWidth="1"/>
    <col min="33" max="33" width="3.5703125" customWidth="1"/>
    <col min="34" max="34" width="4" customWidth="1"/>
    <col min="35" max="35" width="4.5703125" customWidth="1"/>
    <col min="36" max="36" width="4.7109375" customWidth="1"/>
    <col min="37" max="37" width="4" customWidth="1"/>
    <col min="38" max="38" width="5.5703125" customWidth="1"/>
    <col min="39" max="39" width="4.42578125" customWidth="1"/>
    <col min="40" max="40" width="4.85546875" customWidth="1"/>
    <col min="41" max="41" width="3.5703125" customWidth="1"/>
    <col min="42" max="42" width="6.5703125" customWidth="1"/>
    <col min="43" max="43" width="6.42578125" customWidth="1"/>
    <col min="44" max="44" width="3.7109375" customWidth="1"/>
    <col min="45" max="45" width="4.28515625" customWidth="1"/>
    <col min="46" max="46" width="3.5703125" customWidth="1"/>
    <col min="47" max="47" width="4.28515625" customWidth="1"/>
    <col min="48" max="48" width="4" customWidth="1"/>
    <col min="49" max="49" width="3.7109375" customWidth="1"/>
    <col min="50" max="50" width="3.85546875" customWidth="1"/>
    <col min="51" max="52" width="3.42578125" customWidth="1"/>
    <col min="53" max="53" width="3.140625" customWidth="1"/>
    <col min="54" max="54" width="3.42578125" customWidth="1"/>
  </cols>
  <sheetData>
    <row r="1" spans="1:54" ht="20.25">
      <c r="A1" s="214" t="s">
        <v>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</row>
    <row r="2" spans="1:54" ht="2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4" t="s">
        <v>134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2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2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20.25">
      <c r="A5" s="214" t="s">
        <v>46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</row>
    <row r="6" spans="1:5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38.25" customHeight="1">
      <c r="A7" s="18"/>
      <c r="B7" s="19"/>
      <c r="C7" s="215" t="s">
        <v>47</v>
      </c>
      <c r="D7" s="216"/>
      <c r="E7" s="216"/>
      <c r="F7" s="216"/>
      <c r="G7" s="217"/>
      <c r="H7" s="215" t="s">
        <v>48</v>
      </c>
      <c r="I7" s="216"/>
      <c r="J7" s="216"/>
      <c r="K7" s="217"/>
      <c r="L7" s="215" t="s">
        <v>49</v>
      </c>
      <c r="M7" s="216"/>
      <c r="N7" s="216"/>
      <c r="O7" s="217"/>
      <c r="P7" s="215" t="s">
        <v>50</v>
      </c>
      <c r="Q7" s="216"/>
      <c r="R7" s="216"/>
      <c r="S7" s="216"/>
      <c r="T7" s="215" t="s">
        <v>51</v>
      </c>
      <c r="U7" s="216"/>
      <c r="V7" s="216"/>
      <c r="W7" s="216"/>
      <c r="X7" s="217"/>
      <c r="Y7" s="215" t="s">
        <v>52</v>
      </c>
      <c r="Z7" s="216"/>
      <c r="AA7" s="216"/>
      <c r="AB7" s="217"/>
      <c r="AC7" s="215" t="s">
        <v>53</v>
      </c>
      <c r="AD7" s="216"/>
      <c r="AE7" s="216"/>
      <c r="AF7" s="217"/>
      <c r="AG7" s="215" t="s">
        <v>54</v>
      </c>
      <c r="AH7" s="216"/>
      <c r="AI7" s="216"/>
      <c r="AJ7" s="216"/>
      <c r="AK7" s="217"/>
      <c r="AL7" s="215" t="s">
        <v>55</v>
      </c>
      <c r="AM7" s="216"/>
      <c r="AN7" s="216"/>
      <c r="AO7" s="217"/>
      <c r="AP7" s="215" t="s">
        <v>56</v>
      </c>
      <c r="AQ7" s="216"/>
      <c r="AR7" s="216"/>
      <c r="AS7" s="217"/>
      <c r="AT7" s="13"/>
      <c r="AU7" s="13"/>
      <c r="AV7" s="13"/>
      <c r="AW7" s="12"/>
      <c r="AX7" s="12"/>
      <c r="AY7" s="12"/>
      <c r="AZ7" s="12"/>
      <c r="BA7" s="12"/>
      <c r="BB7" s="12"/>
    </row>
    <row r="8" spans="1:54" ht="56.25" customHeight="1">
      <c r="A8" s="15"/>
      <c r="B8" s="16" t="s">
        <v>57</v>
      </c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55">
        <v>11</v>
      </c>
      <c r="N8" s="17">
        <v>12</v>
      </c>
      <c r="O8" s="55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17">
        <v>30</v>
      </c>
      <c r="AG8" s="17">
        <v>31</v>
      </c>
      <c r="AH8" s="17">
        <v>32</v>
      </c>
      <c r="AI8" s="17">
        <v>33</v>
      </c>
      <c r="AJ8" s="17">
        <v>34</v>
      </c>
      <c r="AK8" s="17">
        <v>35</v>
      </c>
      <c r="AL8" s="17">
        <v>36</v>
      </c>
      <c r="AM8" s="17">
        <v>37</v>
      </c>
      <c r="AN8" s="17">
        <v>38</v>
      </c>
      <c r="AO8" s="17">
        <v>39</v>
      </c>
      <c r="AP8" s="17">
        <v>40</v>
      </c>
      <c r="AQ8" s="17">
        <v>41</v>
      </c>
      <c r="AR8" s="17">
        <v>42</v>
      </c>
      <c r="AS8" s="17">
        <v>43</v>
      </c>
      <c r="AT8" s="14">
        <v>44</v>
      </c>
      <c r="AU8" s="14">
        <v>45</v>
      </c>
      <c r="AV8" s="14">
        <v>46</v>
      </c>
      <c r="AW8" s="14">
        <v>47</v>
      </c>
      <c r="AX8" s="14">
        <v>48</v>
      </c>
      <c r="AY8" s="14">
        <v>49</v>
      </c>
      <c r="AZ8" s="14">
        <v>50</v>
      </c>
      <c r="BA8" s="14">
        <v>51</v>
      </c>
      <c r="BB8" s="14">
        <v>52</v>
      </c>
    </row>
    <row r="9" spans="1:54" ht="50.25" customHeight="1">
      <c r="A9" s="48" t="s">
        <v>58</v>
      </c>
      <c r="B9" s="49">
        <v>1</v>
      </c>
      <c r="C9" s="207" t="s">
        <v>119</v>
      </c>
      <c r="D9" s="208"/>
      <c r="E9" s="208"/>
      <c r="F9" s="208"/>
      <c r="G9" s="208"/>
      <c r="H9" s="208"/>
      <c r="I9" s="208"/>
      <c r="J9" s="208"/>
      <c r="K9" s="208"/>
      <c r="L9" s="212"/>
      <c r="M9" s="209" t="s">
        <v>113</v>
      </c>
      <c r="N9" s="213"/>
      <c r="O9" s="207" t="s">
        <v>132</v>
      </c>
      <c r="P9" s="208"/>
      <c r="Q9" s="208"/>
      <c r="R9" s="208"/>
      <c r="S9" s="212"/>
      <c r="T9" s="50" t="s">
        <v>32</v>
      </c>
      <c r="U9" s="50" t="s">
        <v>32</v>
      </c>
      <c r="V9" s="209" t="s">
        <v>113</v>
      </c>
      <c r="W9" s="213"/>
      <c r="X9" s="207" t="s">
        <v>133</v>
      </c>
      <c r="Y9" s="208"/>
      <c r="Z9" s="208"/>
      <c r="AA9" s="208"/>
      <c r="AB9" s="208"/>
      <c r="AC9" s="208"/>
      <c r="AD9" s="208"/>
      <c r="AE9" s="208"/>
      <c r="AF9" s="208"/>
      <c r="AG9" s="56"/>
      <c r="AH9" s="209" t="s">
        <v>113</v>
      </c>
      <c r="AI9" s="213"/>
      <c r="AJ9" s="209" t="s">
        <v>120</v>
      </c>
      <c r="AK9" s="210"/>
      <c r="AL9" s="210"/>
      <c r="AM9" s="210"/>
      <c r="AN9" s="210"/>
      <c r="AO9" s="210"/>
      <c r="AP9" s="51" t="s">
        <v>59</v>
      </c>
      <c r="AQ9" s="53" t="s">
        <v>60</v>
      </c>
      <c r="AR9" s="205" t="s">
        <v>76</v>
      </c>
      <c r="AS9" s="206"/>
      <c r="AT9" s="52" t="s">
        <v>32</v>
      </c>
      <c r="AU9" s="52" t="s">
        <v>32</v>
      </c>
      <c r="AV9" s="52" t="s">
        <v>32</v>
      </c>
      <c r="AW9" s="52" t="s">
        <v>32</v>
      </c>
      <c r="AX9" s="52" t="s">
        <v>32</v>
      </c>
      <c r="AY9" s="52" t="s">
        <v>32</v>
      </c>
      <c r="AZ9" s="52" t="s">
        <v>32</v>
      </c>
      <c r="BA9" s="52" t="s">
        <v>32</v>
      </c>
      <c r="BB9" s="52" t="s">
        <v>32</v>
      </c>
    </row>
    <row r="10" spans="1:54">
      <c r="P10" s="24"/>
      <c r="Q10" s="24"/>
    </row>
    <row r="11" spans="1:54">
      <c r="D11" s="6"/>
      <c r="F11" s="6"/>
      <c r="G11" s="6"/>
    </row>
    <row r="12" spans="1:54" ht="18.75">
      <c r="I12" s="10" t="s">
        <v>61</v>
      </c>
      <c r="J12" s="10"/>
      <c r="K12" s="10"/>
      <c r="L12" s="10"/>
      <c r="M12" s="10"/>
      <c r="N12" s="10"/>
      <c r="O12" s="2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54"/>
      <c r="AR12" s="6"/>
    </row>
    <row r="13" spans="1:54" ht="18.75">
      <c r="I13" s="10" t="s">
        <v>62</v>
      </c>
      <c r="J13" s="10"/>
      <c r="K13" s="10"/>
      <c r="L13" s="10"/>
      <c r="M13" s="10"/>
      <c r="N13" s="10"/>
      <c r="O13" s="2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L13" s="6"/>
      <c r="AQ13" s="6"/>
    </row>
    <row r="14" spans="1:54" ht="18.75">
      <c r="I14" s="10" t="s">
        <v>63</v>
      </c>
      <c r="J14" s="10"/>
      <c r="K14" s="10"/>
      <c r="L14" s="10"/>
      <c r="M14" s="10"/>
      <c r="N14" s="10"/>
      <c r="O14" s="2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54" ht="18.75">
      <c r="I15" s="10" t="s">
        <v>64</v>
      </c>
      <c r="J15" s="10"/>
      <c r="K15" s="10"/>
      <c r="L15" s="10"/>
      <c r="M15" s="10"/>
      <c r="N15" s="10"/>
      <c r="O15" s="4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54" ht="18.75">
      <c r="I16" s="10" t="s">
        <v>75</v>
      </c>
      <c r="J16" s="10"/>
      <c r="K16" s="10"/>
      <c r="L16" s="10"/>
      <c r="M16" s="10"/>
      <c r="N16" s="10"/>
      <c r="O16" s="2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6" ht="18.75">
      <c r="I17" s="10" t="s">
        <v>17</v>
      </c>
      <c r="J17" s="10" t="s">
        <v>74</v>
      </c>
      <c r="K17" s="10"/>
      <c r="L17" s="10"/>
      <c r="M17" s="10"/>
      <c r="N17" s="10"/>
      <c r="O17" s="2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6" ht="18.75">
      <c r="I18" s="10" t="s">
        <v>135</v>
      </c>
      <c r="J18" s="10" t="s">
        <v>65</v>
      </c>
      <c r="K18" s="10"/>
      <c r="L18" s="10"/>
      <c r="M18" s="10"/>
      <c r="N18" s="10"/>
      <c r="O18" s="23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8.75">
      <c r="I19" s="10" t="s">
        <v>136</v>
      </c>
      <c r="J19" s="10"/>
      <c r="K19" s="10"/>
      <c r="L19" s="10"/>
      <c r="M19" s="10"/>
      <c r="N19" s="23"/>
      <c r="O19" s="23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8.75">
      <c r="I20" s="10" t="s">
        <v>73</v>
      </c>
      <c r="J20" s="10"/>
      <c r="K20" s="10"/>
      <c r="L20" s="10"/>
      <c r="M20" s="10"/>
      <c r="N20" s="10"/>
      <c r="O20" s="10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6" ht="18.75">
      <c r="I21" s="10"/>
      <c r="J21" s="10"/>
      <c r="K21" s="10"/>
      <c r="L21" s="10"/>
      <c r="M21" s="10"/>
      <c r="N21" s="10"/>
      <c r="O21" s="23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6" ht="18.75">
      <c r="I22" s="10"/>
      <c r="J22" s="10"/>
      <c r="K22" s="10"/>
      <c r="L22" s="10"/>
      <c r="M22" s="10"/>
      <c r="N22" s="10"/>
      <c r="O22" s="10"/>
    </row>
    <row r="23" spans="1:36" ht="18.75">
      <c r="I23" s="10"/>
      <c r="J23" s="10"/>
      <c r="K23" s="10"/>
      <c r="L23" s="10"/>
      <c r="M23" s="10"/>
      <c r="N23" s="10"/>
      <c r="O23" s="10"/>
    </row>
    <row r="26" spans="1:36" ht="18.75">
      <c r="A26" s="211"/>
      <c r="B26" s="211"/>
      <c r="C26" s="211"/>
      <c r="D26" s="211"/>
      <c r="E26" s="211"/>
      <c r="F26" s="211"/>
      <c r="G26" s="211"/>
      <c r="H26" s="211"/>
      <c r="I26" s="211"/>
    </row>
    <row r="28" spans="1:36">
      <c r="A28" s="4"/>
      <c r="B28" s="4"/>
      <c r="C28" s="8"/>
      <c r="D28" s="8"/>
      <c r="E28" s="8"/>
      <c r="F28" s="8"/>
      <c r="G28" s="4"/>
      <c r="H28" s="8"/>
      <c r="I28" s="8"/>
    </row>
    <row r="29" spans="1:36">
      <c r="A29" s="9"/>
      <c r="B29" s="9"/>
      <c r="C29" s="9"/>
      <c r="D29" s="9"/>
      <c r="E29" s="9"/>
      <c r="F29" s="9"/>
      <c r="G29" s="9"/>
      <c r="H29" s="9"/>
      <c r="I29" s="9"/>
    </row>
    <row r="30" spans="1:36">
      <c r="A30" s="9"/>
      <c r="B30" s="9"/>
      <c r="C30" s="9"/>
      <c r="D30" s="9"/>
      <c r="E30" s="9"/>
      <c r="F30" s="9"/>
      <c r="G30" s="9"/>
      <c r="H30" s="9"/>
      <c r="I30" s="9"/>
    </row>
    <row r="31" spans="1:36">
      <c r="A31" s="9"/>
      <c r="B31" s="9"/>
      <c r="C31" s="9"/>
      <c r="D31" s="9"/>
      <c r="E31" s="9"/>
      <c r="F31" s="9"/>
      <c r="G31" s="9"/>
      <c r="H31" s="9"/>
      <c r="I31" s="9"/>
    </row>
    <row r="32" spans="1:36">
      <c r="A32" s="9"/>
      <c r="B32" s="9"/>
      <c r="C32" s="9"/>
      <c r="D32" s="9"/>
      <c r="E32" s="9"/>
      <c r="F32" s="9"/>
      <c r="G32" s="9"/>
      <c r="H32" s="9"/>
      <c r="I32" s="9"/>
    </row>
    <row r="33" spans="1:9">
      <c r="A33" s="6"/>
      <c r="B33" s="9"/>
      <c r="C33" s="9"/>
      <c r="D33" s="9"/>
      <c r="E33" s="9"/>
      <c r="F33" s="9"/>
      <c r="G33" s="9"/>
      <c r="H33" s="9"/>
      <c r="I33" s="9"/>
    </row>
  </sheetData>
  <mergeCells count="22">
    <mergeCell ref="A1:BB1"/>
    <mergeCell ref="A5:BB5"/>
    <mergeCell ref="C7:G7"/>
    <mergeCell ref="H7:K7"/>
    <mergeCell ref="L7:O7"/>
    <mergeCell ref="P7:S7"/>
    <mergeCell ref="T7:X7"/>
    <mergeCell ref="Y7:AB7"/>
    <mergeCell ref="AC7:AF7"/>
    <mergeCell ref="AG7:AK7"/>
    <mergeCell ref="AL7:AO7"/>
    <mergeCell ref="AP7:AS7"/>
    <mergeCell ref="S2:AE2"/>
    <mergeCell ref="AR9:AS9"/>
    <mergeCell ref="X9:AF9"/>
    <mergeCell ref="AJ9:AO9"/>
    <mergeCell ref="A26:I26"/>
    <mergeCell ref="C9:L9"/>
    <mergeCell ref="M9:N9"/>
    <mergeCell ref="O9:S9"/>
    <mergeCell ref="AH9:AI9"/>
    <mergeCell ref="V9:W9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3" sqref="B3:H8"/>
    </sheetView>
  </sheetViews>
  <sheetFormatPr defaultRowHeight="15"/>
  <cols>
    <col min="3" max="3" width="19.140625" customWidth="1"/>
    <col min="4" max="4" width="20.85546875" customWidth="1"/>
    <col min="5" max="5" width="21.7109375" customWidth="1"/>
    <col min="6" max="6" width="15" customWidth="1"/>
    <col min="7" max="7" width="15.85546875" customWidth="1"/>
    <col min="8" max="8" width="18.28515625" customWidth="1"/>
  </cols>
  <sheetData>
    <row r="1" spans="1:8">
      <c r="A1" s="108"/>
      <c r="B1" s="108"/>
      <c r="C1" s="108"/>
      <c r="D1" s="108"/>
      <c r="E1" s="108"/>
      <c r="F1" s="108"/>
      <c r="G1" s="108"/>
      <c r="H1" s="108"/>
    </row>
    <row r="2" spans="1:8">
      <c r="A2" s="108"/>
      <c r="B2" s="108"/>
      <c r="C2" s="108"/>
      <c r="D2" s="108"/>
      <c r="E2" s="108"/>
      <c r="F2" s="108"/>
      <c r="G2" s="108"/>
      <c r="H2" s="108"/>
    </row>
    <row r="3" spans="1:8" ht="18.75">
      <c r="A3" s="108"/>
      <c r="B3" s="211" t="s">
        <v>66</v>
      </c>
      <c r="C3" s="211"/>
      <c r="D3" s="211"/>
      <c r="E3" s="211"/>
      <c r="F3" s="211"/>
      <c r="G3" s="211"/>
      <c r="H3" s="211"/>
    </row>
    <row r="4" spans="1:8" ht="18.75">
      <c r="A4" s="108"/>
      <c r="B4" s="108"/>
      <c r="C4" s="108"/>
      <c r="D4" s="218" t="s">
        <v>137</v>
      </c>
      <c r="E4" s="218"/>
      <c r="F4" s="218"/>
      <c r="G4" s="108"/>
      <c r="H4" s="108"/>
    </row>
    <row r="5" spans="1:8" ht="45">
      <c r="A5" s="108"/>
      <c r="B5" s="109" t="s">
        <v>67</v>
      </c>
      <c r="C5" s="109" t="s">
        <v>68</v>
      </c>
      <c r="D5" s="109" t="s">
        <v>25</v>
      </c>
      <c r="E5" s="109" t="s">
        <v>27</v>
      </c>
      <c r="F5" s="109" t="s">
        <v>69</v>
      </c>
      <c r="G5" s="109" t="s">
        <v>70</v>
      </c>
      <c r="H5" s="109" t="s">
        <v>71</v>
      </c>
    </row>
    <row r="6" spans="1:8">
      <c r="A6" s="108"/>
      <c r="B6" s="110">
        <v>1</v>
      </c>
      <c r="C6" s="110">
        <v>37</v>
      </c>
      <c r="D6" s="110">
        <v>1</v>
      </c>
      <c r="E6" s="110">
        <v>2</v>
      </c>
      <c r="F6" s="110">
        <v>11</v>
      </c>
      <c r="G6" s="110">
        <v>1</v>
      </c>
      <c r="H6" s="110">
        <v>52</v>
      </c>
    </row>
    <row r="7" spans="1:8">
      <c r="A7" s="108"/>
      <c r="B7" s="111" t="s">
        <v>72</v>
      </c>
      <c r="C7" s="110">
        <v>37</v>
      </c>
      <c r="D7" s="110">
        <v>1</v>
      </c>
      <c r="E7" s="110">
        <v>2</v>
      </c>
      <c r="F7" s="110">
        <v>11</v>
      </c>
      <c r="G7" s="110">
        <v>1</v>
      </c>
      <c r="H7" s="110">
        <v>52</v>
      </c>
    </row>
    <row r="8" spans="1:8">
      <c r="A8" s="108"/>
      <c r="B8" s="108"/>
      <c r="C8" s="108"/>
      <c r="D8" s="108"/>
      <c r="E8" s="108"/>
      <c r="F8" s="108"/>
      <c r="G8" s="108"/>
      <c r="H8" s="108"/>
    </row>
  </sheetData>
  <mergeCells count="2">
    <mergeCell ref="B3:H3"/>
    <mergeCell ref="D4:F4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ШГ19</vt:lpstr>
      <vt:lpstr>график</vt:lpstr>
      <vt:lpstr>сводный 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XX</dc:creator>
  <cp:lastModifiedBy>USER</cp:lastModifiedBy>
  <cp:lastPrinted>2019-11-05T06:49:27Z</cp:lastPrinted>
  <dcterms:created xsi:type="dcterms:W3CDTF">2017-09-12T02:43:25Z</dcterms:created>
  <dcterms:modified xsi:type="dcterms:W3CDTF">2020-05-22T07:56:05Z</dcterms:modified>
</cp:coreProperties>
</file>